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nterindustries365.sharepoint.com/sites/LumaMarketing435/Shared Documents/General/Tools and Calculators/"/>
    </mc:Choice>
  </mc:AlternateContent>
  <xr:revisionPtr revIDLastSave="0" documentId="8_{05985F1C-E46E-4617-B89B-0A64D492F67A}" xr6:coauthVersionLast="48" xr6:coauthVersionMax="48" xr10:uidLastSave="{00000000-0000-0000-0000-000000000000}"/>
  <bookViews>
    <workbookView xWindow="-108" yWindow="-108" windowWidth="23256" windowHeight="12576" firstSheet="4" activeTab="4" xr2:uid="{6CFA68B6-799F-4047-8E22-F5B63A80F461}"/>
  </bookViews>
  <sheets>
    <sheet name="Bezel BZ2" sheetId="2" r:id="rId1"/>
    <sheet name="Nook NK2" sheetId="3" r:id="rId2"/>
    <sheet name="Nook NK4" sheetId="9" r:id="rId3"/>
    <sheet name="Reed RD2" sheetId="1" r:id="rId4"/>
    <sheet name="Rise RS8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31" i="1" l="1"/>
  <c r="BC30" i="1"/>
  <c r="BC29" i="1"/>
  <c r="BC28" i="1"/>
  <c r="BC27" i="1"/>
  <c r="AP31" i="1"/>
  <c r="AP30" i="1"/>
  <c r="AP29" i="1"/>
  <c r="AP28" i="1"/>
  <c r="AP27" i="1"/>
  <c r="AC31" i="1"/>
  <c r="AC30" i="1"/>
  <c r="AC29" i="1"/>
  <c r="AC28" i="1"/>
  <c r="AC27" i="1"/>
  <c r="P31" i="1"/>
  <c r="P30" i="1"/>
  <c r="P29" i="1"/>
  <c r="P28" i="1"/>
  <c r="P27" i="1"/>
  <c r="BC17" i="1"/>
  <c r="BC16" i="1"/>
  <c r="BC15" i="1"/>
  <c r="BC14" i="1"/>
  <c r="BC13" i="1"/>
  <c r="AP17" i="1"/>
  <c r="AP16" i="1"/>
  <c r="AP15" i="1"/>
  <c r="AP14" i="1"/>
  <c r="AP13" i="1"/>
  <c r="AC17" i="1"/>
  <c r="AC16" i="1"/>
  <c r="AC15" i="1"/>
  <c r="AC14" i="1"/>
  <c r="AC13" i="1"/>
  <c r="P17" i="1"/>
  <c r="P16" i="1"/>
  <c r="P15" i="1"/>
  <c r="P14" i="1"/>
  <c r="P13" i="1"/>
  <c r="BC159" i="9"/>
  <c r="BC158" i="9"/>
  <c r="BC157" i="9"/>
  <c r="BC156" i="9"/>
  <c r="AP159" i="9"/>
  <c r="AP158" i="9"/>
  <c r="AP157" i="9"/>
  <c r="AP156" i="9"/>
  <c r="AC159" i="9"/>
  <c r="AC158" i="9"/>
  <c r="AC157" i="9"/>
  <c r="AC156" i="9"/>
  <c r="P159" i="9"/>
  <c r="P158" i="9"/>
  <c r="P157" i="9"/>
  <c r="P156" i="9"/>
  <c r="BC146" i="9"/>
  <c r="BC145" i="9"/>
  <c r="BC144" i="9"/>
  <c r="BC143" i="9"/>
  <c r="AP146" i="9"/>
  <c r="AP145" i="9"/>
  <c r="AP144" i="9"/>
  <c r="AP143" i="9"/>
  <c r="AC146" i="9"/>
  <c r="AC145" i="9"/>
  <c r="AC144" i="9"/>
  <c r="AC143" i="9"/>
  <c r="P146" i="9"/>
  <c r="P145" i="9"/>
  <c r="P144" i="9"/>
  <c r="P143" i="9"/>
  <c r="BC133" i="9"/>
  <c r="BC132" i="9"/>
  <c r="BC131" i="9"/>
  <c r="BC130" i="9"/>
  <c r="AP133" i="9"/>
  <c r="AP132" i="9"/>
  <c r="AP131" i="9"/>
  <c r="AP130" i="9"/>
  <c r="AC133" i="9"/>
  <c r="AC132" i="9"/>
  <c r="AC131" i="9"/>
  <c r="AC130" i="9"/>
  <c r="P133" i="9"/>
  <c r="P132" i="9"/>
  <c r="P131" i="9"/>
  <c r="P130" i="9"/>
  <c r="BC120" i="9"/>
  <c r="BC119" i="9"/>
  <c r="BC118" i="9"/>
  <c r="BC117" i="9"/>
  <c r="AP120" i="9"/>
  <c r="AP119" i="9"/>
  <c r="AP118" i="9"/>
  <c r="AP117" i="9"/>
  <c r="AC120" i="9"/>
  <c r="AC119" i="9"/>
  <c r="AC118" i="9"/>
  <c r="AC117" i="9"/>
  <c r="P120" i="9"/>
  <c r="P119" i="9"/>
  <c r="P118" i="9"/>
  <c r="P117" i="9"/>
  <c r="BC107" i="9"/>
  <c r="BC106" i="9"/>
  <c r="BC105" i="9"/>
  <c r="BC104" i="9"/>
  <c r="AP107" i="9"/>
  <c r="AP106" i="9"/>
  <c r="AP105" i="9"/>
  <c r="AP104" i="9"/>
  <c r="AC107" i="9"/>
  <c r="AC106" i="9"/>
  <c r="AC105" i="9"/>
  <c r="AC104" i="9"/>
  <c r="P107" i="9"/>
  <c r="P106" i="9"/>
  <c r="P105" i="9"/>
  <c r="P104" i="9"/>
  <c r="BC94" i="9"/>
  <c r="BC93" i="9"/>
  <c r="BC92" i="9"/>
  <c r="BC91" i="9"/>
  <c r="AP94" i="9"/>
  <c r="AP93" i="9"/>
  <c r="AP92" i="9"/>
  <c r="AP91" i="9"/>
  <c r="AC94" i="9"/>
  <c r="AC93" i="9"/>
  <c r="AC92" i="9"/>
  <c r="AC91" i="9"/>
  <c r="P94" i="9"/>
  <c r="P93" i="9"/>
  <c r="P92" i="9"/>
  <c r="P91" i="9"/>
  <c r="BC81" i="9"/>
  <c r="BC80" i="9"/>
  <c r="BC79" i="9"/>
  <c r="BC78" i="9"/>
  <c r="AP81" i="9"/>
  <c r="AP80" i="9"/>
  <c r="AP79" i="9"/>
  <c r="AP78" i="9"/>
  <c r="AC81" i="9"/>
  <c r="AC80" i="9"/>
  <c r="AC79" i="9"/>
  <c r="AC78" i="9"/>
  <c r="P81" i="9"/>
  <c r="P80" i="9"/>
  <c r="P79" i="9"/>
  <c r="P78" i="9"/>
  <c r="BC68" i="9"/>
  <c r="BC67" i="9"/>
  <c r="BC66" i="9"/>
  <c r="BC65" i="9"/>
  <c r="AP68" i="9"/>
  <c r="AP67" i="9"/>
  <c r="AP66" i="9"/>
  <c r="AP65" i="9"/>
  <c r="AC68" i="9"/>
  <c r="AC67" i="9"/>
  <c r="AC66" i="9"/>
  <c r="AC65" i="9"/>
  <c r="P68" i="9"/>
  <c r="P67" i="9"/>
  <c r="P66" i="9"/>
  <c r="P65" i="9"/>
  <c r="BC55" i="9"/>
  <c r="BC54" i="9"/>
  <c r="BC53" i="9"/>
  <c r="BC52" i="9"/>
  <c r="AP55" i="9"/>
  <c r="AP54" i="9"/>
  <c r="AP53" i="9"/>
  <c r="AP52" i="9"/>
  <c r="AC55" i="9"/>
  <c r="AC54" i="9"/>
  <c r="AC53" i="9"/>
  <c r="AC52" i="9"/>
  <c r="P55" i="9"/>
  <c r="P54" i="9"/>
  <c r="P53" i="9"/>
  <c r="P52" i="9"/>
  <c r="BC42" i="9"/>
  <c r="BC41" i="9"/>
  <c r="BC40" i="9"/>
  <c r="BC39" i="9"/>
  <c r="AP42" i="9"/>
  <c r="AP41" i="9"/>
  <c r="AP40" i="9"/>
  <c r="AP39" i="9"/>
  <c r="AC42" i="9"/>
  <c r="AC41" i="9"/>
  <c r="AC40" i="9"/>
  <c r="AC39" i="9"/>
  <c r="P42" i="9"/>
  <c r="P41" i="9"/>
  <c r="P40" i="9"/>
  <c r="P39" i="9"/>
  <c r="BC29" i="9"/>
  <c r="BC28" i="9"/>
  <c r="BC27" i="9"/>
  <c r="BC26" i="9"/>
  <c r="AP29" i="9"/>
  <c r="AP28" i="9"/>
  <c r="AP27" i="9"/>
  <c r="AP26" i="9"/>
  <c r="AC29" i="9"/>
  <c r="AC28" i="9"/>
  <c r="AC27" i="9"/>
  <c r="AC26" i="9"/>
  <c r="P29" i="9"/>
  <c r="P28" i="9"/>
  <c r="P27" i="9"/>
  <c r="P26" i="9"/>
  <c r="BC16" i="9"/>
  <c r="BC15" i="9"/>
  <c r="BC14" i="9"/>
  <c r="BC13" i="9"/>
  <c r="AP16" i="9"/>
  <c r="AP15" i="9"/>
  <c r="AP14" i="9"/>
  <c r="AP13" i="9"/>
  <c r="AC16" i="9"/>
  <c r="AC15" i="9"/>
  <c r="AC14" i="9"/>
  <c r="AC13" i="9"/>
  <c r="P16" i="9"/>
  <c r="P15" i="9"/>
  <c r="P14" i="9"/>
  <c r="P13" i="9"/>
  <c r="BC28" i="3"/>
  <c r="BC27" i="3"/>
  <c r="BC26" i="3"/>
  <c r="BC25" i="3"/>
  <c r="AP28" i="3"/>
  <c r="AP27" i="3"/>
  <c r="AP26" i="3"/>
  <c r="AP25" i="3"/>
  <c r="AC28" i="3"/>
  <c r="AC27" i="3"/>
  <c r="AC26" i="3"/>
  <c r="AC25" i="3"/>
  <c r="P28" i="3"/>
  <c r="P27" i="3"/>
  <c r="P26" i="3"/>
  <c r="P25" i="3"/>
  <c r="BC16" i="3"/>
  <c r="BC15" i="3"/>
  <c r="BC14" i="3"/>
  <c r="BC13" i="3"/>
  <c r="AP16" i="3"/>
  <c r="AP15" i="3"/>
  <c r="AP14" i="3"/>
  <c r="AP13" i="3"/>
  <c r="AC16" i="3"/>
  <c r="AC15" i="3"/>
  <c r="AC14" i="3"/>
  <c r="AC13" i="3"/>
  <c r="P16" i="3"/>
  <c r="P15" i="3"/>
  <c r="P14" i="3"/>
  <c r="P13" i="3"/>
  <c r="BC80" i="2"/>
  <c r="BC79" i="2"/>
  <c r="BC78" i="2"/>
  <c r="BC77" i="2"/>
  <c r="BC76" i="2"/>
  <c r="BC75" i="2"/>
  <c r="AP80" i="2"/>
  <c r="AP79" i="2"/>
  <c r="AP78" i="2"/>
  <c r="AP77" i="2"/>
  <c r="AP76" i="2"/>
  <c r="AP75" i="2"/>
  <c r="AC80" i="2"/>
  <c r="AC79" i="2"/>
  <c r="AC78" i="2"/>
  <c r="AC77" i="2"/>
  <c r="AC76" i="2"/>
  <c r="AC75" i="2"/>
  <c r="BC65" i="2"/>
  <c r="BC64" i="2"/>
  <c r="BC63" i="2"/>
  <c r="BC62" i="2"/>
  <c r="BC61" i="2"/>
  <c r="BC60" i="2"/>
  <c r="AP65" i="2"/>
  <c r="AP64" i="2"/>
  <c r="AP63" i="2"/>
  <c r="AP62" i="2"/>
  <c r="AP61" i="2"/>
  <c r="AP60" i="2"/>
  <c r="AC65" i="2"/>
  <c r="AC64" i="2"/>
  <c r="AC63" i="2"/>
  <c r="AC62" i="2"/>
  <c r="AC61" i="2"/>
  <c r="AC60" i="2"/>
  <c r="BC50" i="2"/>
  <c r="BC49" i="2"/>
  <c r="BC48" i="2"/>
  <c r="BC47" i="2"/>
  <c r="BC46" i="2"/>
  <c r="BC45" i="2"/>
  <c r="AP50" i="2"/>
  <c r="AP49" i="2"/>
  <c r="AP48" i="2"/>
  <c r="AP47" i="2"/>
  <c r="AP46" i="2"/>
  <c r="AP45" i="2"/>
  <c r="AC50" i="2"/>
  <c r="AC49" i="2"/>
  <c r="AC48" i="2"/>
  <c r="AC47" i="2"/>
  <c r="AC46" i="2"/>
  <c r="AC45" i="2"/>
  <c r="BC35" i="2"/>
  <c r="BC34" i="2"/>
  <c r="BC33" i="2"/>
  <c r="BC32" i="2"/>
  <c r="BC31" i="2"/>
  <c r="BC30" i="2"/>
  <c r="BC29" i="2"/>
  <c r="AP35" i="2"/>
  <c r="AP34" i="2"/>
  <c r="AP33" i="2"/>
  <c r="AP32" i="2"/>
  <c r="AP31" i="2"/>
  <c r="AP30" i="2"/>
  <c r="AP29" i="2"/>
  <c r="AC35" i="2"/>
  <c r="AC34" i="2"/>
  <c r="AC33" i="2"/>
  <c r="AC32" i="2"/>
  <c r="AC31" i="2"/>
  <c r="AC30" i="2"/>
  <c r="AC29" i="2"/>
  <c r="P80" i="2"/>
  <c r="P79" i="2"/>
  <c r="P78" i="2"/>
  <c r="P77" i="2"/>
  <c r="P76" i="2"/>
  <c r="P75" i="2"/>
  <c r="P65" i="2"/>
  <c r="P64" i="2"/>
  <c r="P63" i="2"/>
  <c r="P62" i="2"/>
  <c r="P61" i="2"/>
  <c r="P60" i="2"/>
  <c r="P50" i="2"/>
  <c r="P49" i="2"/>
  <c r="P48" i="2"/>
  <c r="P47" i="2"/>
  <c r="P46" i="2"/>
  <c r="P45" i="2"/>
  <c r="P35" i="2"/>
  <c r="P34" i="2"/>
  <c r="P33" i="2"/>
  <c r="P32" i="2"/>
  <c r="P31" i="2"/>
  <c r="P30" i="2"/>
  <c r="P29" i="2"/>
  <c r="BC19" i="2"/>
  <c r="BC18" i="2"/>
  <c r="BC17" i="2"/>
  <c r="BC16" i="2"/>
  <c r="BC15" i="2"/>
  <c r="BC14" i="2"/>
  <c r="BC13" i="2"/>
  <c r="AP19" i="2"/>
  <c r="AP18" i="2"/>
  <c r="AP17" i="2"/>
  <c r="AP16" i="2"/>
  <c r="AP15" i="2"/>
  <c r="AP14" i="2"/>
  <c r="AP13" i="2"/>
  <c r="AC19" i="2"/>
  <c r="AC18" i="2"/>
  <c r="AC17" i="2"/>
  <c r="AC16" i="2"/>
  <c r="AC15" i="2"/>
  <c r="AC14" i="2"/>
  <c r="AC13" i="2"/>
  <c r="P19" i="2"/>
  <c r="P18" i="2"/>
  <c r="P17" i="2"/>
  <c r="P16" i="2"/>
  <c r="P15" i="2"/>
  <c r="P14" i="2"/>
  <c r="P13" i="2"/>
  <c r="BW24" i="10"/>
  <c r="BW23" i="10"/>
  <c r="BW22" i="10"/>
  <c r="BW21" i="10"/>
  <c r="BW20" i="10"/>
  <c r="BW19" i="10"/>
  <c r="BW18" i="10"/>
  <c r="BW17" i="10"/>
  <c r="BW16" i="10"/>
  <c r="BW15" i="10"/>
  <c r="BW14" i="10"/>
  <c r="BW13" i="10"/>
  <c r="BE24" i="10"/>
  <c r="BE23" i="10"/>
  <c r="BE22" i="10"/>
  <c r="BE21" i="10"/>
  <c r="BE20" i="10"/>
  <c r="BE19" i="10"/>
  <c r="BE18" i="10"/>
  <c r="BE17" i="10"/>
  <c r="BE16" i="10"/>
  <c r="BE15" i="10"/>
  <c r="BE14" i="10"/>
  <c r="BE13" i="10"/>
  <c r="AM24" i="10"/>
  <c r="AM23" i="10"/>
  <c r="AM22" i="10"/>
  <c r="AM21" i="10"/>
  <c r="AM20" i="10"/>
  <c r="AM19" i="10"/>
  <c r="AM18" i="10"/>
  <c r="AM17" i="10"/>
  <c r="AM16" i="10"/>
  <c r="AM15" i="10"/>
  <c r="AM14" i="10"/>
  <c r="AM13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BR24" i="10"/>
  <c r="BT24" i="10" s="1"/>
  <c r="BR23" i="10"/>
  <c r="BT23" i="10" s="1"/>
  <c r="BR22" i="10"/>
  <c r="BT22" i="10" s="1"/>
  <c r="BR21" i="10"/>
  <c r="BT21" i="10" s="1"/>
  <c r="BR20" i="10"/>
  <c r="BT20" i="10" s="1"/>
  <c r="BR19" i="10"/>
  <c r="BT19" i="10" s="1"/>
  <c r="BR18" i="10"/>
  <c r="BT18" i="10" s="1"/>
  <c r="BR16" i="10"/>
  <c r="BT16" i="10" s="1"/>
  <c r="BR15" i="10"/>
  <c r="BT15" i="10" s="1"/>
  <c r="BR14" i="10"/>
  <c r="BT14" i="10" s="1"/>
  <c r="BR13" i="10"/>
  <c r="BT13" i="10" s="1"/>
  <c r="AZ24" i="10"/>
  <c r="BB24" i="10" s="1"/>
  <c r="AZ23" i="10"/>
  <c r="BB23" i="10" s="1"/>
  <c r="AZ22" i="10"/>
  <c r="BB22" i="10" s="1"/>
  <c r="AZ21" i="10"/>
  <c r="BB21" i="10" s="1"/>
  <c r="AZ20" i="10"/>
  <c r="BB20" i="10" s="1"/>
  <c r="AZ19" i="10"/>
  <c r="BB19" i="10" s="1"/>
  <c r="AZ18" i="10"/>
  <c r="BB18" i="10" s="1"/>
  <c r="AZ16" i="10"/>
  <c r="BB16" i="10" s="1"/>
  <c r="AZ15" i="10"/>
  <c r="BB15" i="10" s="1"/>
  <c r="AZ14" i="10"/>
  <c r="BB14" i="10" s="1"/>
  <c r="AZ13" i="10"/>
  <c r="BB13" i="10" s="1"/>
  <c r="AH24" i="10"/>
  <c r="AJ24" i="10" s="1"/>
  <c r="AH23" i="10"/>
  <c r="AJ23" i="10" s="1"/>
  <c r="AH22" i="10"/>
  <c r="AJ22" i="10" s="1"/>
  <c r="AH21" i="10"/>
  <c r="AJ21" i="10" s="1"/>
  <c r="AH20" i="10"/>
  <c r="AJ20" i="10" s="1"/>
  <c r="AH19" i="10"/>
  <c r="AJ19" i="10" s="1"/>
  <c r="AH18" i="10"/>
  <c r="AJ18" i="10" s="1"/>
  <c r="AH16" i="10"/>
  <c r="AJ16" i="10" s="1"/>
  <c r="AH15" i="10"/>
  <c r="AJ15" i="10" s="1"/>
  <c r="AH14" i="10"/>
  <c r="AJ14" i="10" s="1"/>
  <c r="AH13" i="10"/>
  <c r="AJ13" i="10" s="1"/>
  <c r="P24" i="10"/>
  <c r="R24" i="10" s="1"/>
  <c r="P23" i="10"/>
  <c r="R23" i="10" s="1"/>
  <c r="P22" i="10"/>
  <c r="R22" i="10" s="1"/>
  <c r="P21" i="10"/>
  <c r="R21" i="10" s="1"/>
  <c r="P20" i="10"/>
  <c r="R20" i="10" s="1"/>
  <c r="P19" i="10"/>
  <c r="R19" i="10" s="1"/>
  <c r="P18" i="10"/>
  <c r="R18" i="10" s="1"/>
  <c r="P16" i="10"/>
  <c r="R16" i="10" s="1"/>
  <c r="P15" i="10"/>
  <c r="R15" i="10" s="1"/>
  <c r="P14" i="10"/>
  <c r="R14" i="10" s="1"/>
  <c r="P13" i="10"/>
  <c r="R13" i="10" s="1"/>
  <c r="BM23" i="10"/>
  <c r="BO23" i="10" s="1"/>
  <c r="BH23" i="10"/>
  <c r="BJ23" i="10" s="1"/>
  <c r="AU23" i="10"/>
  <c r="AW23" i="10" s="1"/>
  <c r="AP23" i="10"/>
  <c r="AR23" i="10" s="1"/>
  <c r="AC23" i="10"/>
  <c r="AE23" i="10" s="1"/>
  <c r="X23" i="10"/>
  <c r="Z23" i="10" s="1"/>
  <c r="K23" i="10"/>
  <c r="M23" i="10" s="1"/>
  <c r="F23" i="10"/>
  <c r="H23" i="10" s="1"/>
  <c r="BM22" i="10"/>
  <c r="BO22" i="10" s="1"/>
  <c r="BH22" i="10"/>
  <c r="BJ22" i="10" s="1"/>
  <c r="AU22" i="10"/>
  <c r="AW22" i="10" s="1"/>
  <c r="AP22" i="10"/>
  <c r="AR22" i="10" s="1"/>
  <c r="AC22" i="10"/>
  <c r="AE22" i="10" s="1"/>
  <c r="X22" i="10"/>
  <c r="Z22" i="10" s="1"/>
  <c r="K22" i="10"/>
  <c r="M22" i="10" s="1"/>
  <c r="F22" i="10"/>
  <c r="H22" i="10" s="1"/>
  <c r="BM21" i="10"/>
  <c r="BO21" i="10" s="1"/>
  <c r="BH21" i="10"/>
  <c r="BJ21" i="10" s="1"/>
  <c r="AU21" i="10"/>
  <c r="AW21" i="10" s="1"/>
  <c r="AP21" i="10"/>
  <c r="AR21" i="10" s="1"/>
  <c r="AC21" i="10"/>
  <c r="AE21" i="10" s="1"/>
  <c r="X21" i="10"/>
  <c r="Z21" i="10" s="1"/>
  <c r="K21" i="10"/>
  <c r="M21" i="10" s="1"/>
  <c r="F21" i="10"/>
  <c r="H21" i="10" s="1"/>
  <c r="BM20" i="10"/>
  <c r="BO20" i="10" s="1"/>
  <c r="BH20" i="10"/>
  <c r="BJ20" i="10" s="1"/>
  <c r="AU20" i="10"/>
  <c r="AW20" i="10" s="1"/>
  <c r="AP20" i="10"/>
  <c r="AR20" i="10" s="1"/>
  <c r="AC20" i="10"/>
  <c r="AE20" i="10" s="1"/>
  <c r="X20" i="10"/>
  <c r="Z20" i="10" s="1"/>
  <c r="K20" i="10"/>
  <c r="M20" i="10" s="1"/>
  <c r="F20" i="10"/>
  <c r="H20" i="10" s="1"/>
  <c r="BM19" i="10"/>
  <c r="BO19" i="10" s="1"/>
  <c r="BH19" i="10"/>
  <c r="BJ19" i="10" s="1"/>
  <c r="AU19" i="10"/>
  <c r="AW19" i="10" s="1"/>
  <c r="AP19" i="10"/>
  <c r="AR19" i="10" s="1"/>
  <c r="AC19" i="10"/>
  <c r="AE19" i="10" s="1"/>
  <c r="X19" i="10"/>
  <c r="Z19" i="10" s="1"/>
  <c r="K19" i="10"/>
  <c r="M19" i="10" s="1"/>
  <c r="F19" i="10"/>
  <c r="H19" i="10" s="1"/>
  <c r="BM18" i="10"/>
  <c r="BO18" i="10" s="1"/>
  <c r="BH18" i="10"/>
  <c r="BJ18" i="10" s="1"/>
  <c r="AU18" i="10"/>
  <c r="AW18" i="10" s="1"/>
  <c r="AP18" i="10"/>
  <c r="AR18" i="10" s="1"/>
  <c r="AC18" i="10"/>
  <c r="AE18" i="10" s="1"/>
  <c r="X18" i="10"/>
  <c r="Z18" i="10" s="1"/>
  <c r="K18" i="10"/>
  <c r="M18" i="10" s="1"/>
  <c r="F18" i="10"/>
  <c r="H18" i="10" s="1"/>
  <c r="BM16" i="10"/>
  <c r="BO16" i="10" s="1"/>
  <c r="BH16" i="10"/>
  <c r="BJ16" i="10" s="1"/>
  <c r="AU16" i="10"/>
  <c r="AW16" i="10" s="1"/>
  <c r="AP16" i="10"/>
  <c r="AR16" i="10" s="1"/>
  <c r="AC16" i="10"/>
  <c r="AE16" i="10" s="1"/>
  <c r="X16" i="10"/>
  <c r="Z16" i="10" s="1"/>
  <c r="K16" i="10"/>
  <c r="M16" i="10" s="1"/>
  <c r="F16" i="10"/>
  <c r="H16" i="10" s="1"/>
  <c r="BM15" i="10"/>
  <c r="BO15" i="10" s="1"/>
  <c r="BH15" i="10"/>
  <c r="BJ15" i="10" s="1"/>
  <c r="AU15" i="10"/>
  <c r="AW15" i="10" s="1"/>
  <c r="AP15" i="10"/>
  <c r="AR15" i="10" s="1"/>
  <c r="AC15" i="10"/>
  <c r="AE15" i="10" s="1"/>
  <c r="X15" i="10"/>
  <c r="Z15" i="10" s="1"/>
  <c r="K15" i="10"/>
  <c r="M15" i="10" s="1"/>
  <c r="F15" i="10"/>
  <c r="H15" i="10" s="1"/>
  <c r="F13" i="10"/>
  <c r="H13" i="10" s="1"/>
  <c r="K13" i="10"/>
  <c r="M13" i="10" s="1"/>
  <c r="X13" i="10"/>
  <c r="Z13" i="10" s="1"/>
  <c r="AC13" i="10"/>
  <c r="AE13" i="10" s="1"/>
  <c r="AP13" i="10"/>
  <c r="AR13" i="10" s="1"/>
  <c r="AU13" i="10"/>
  <c r="AW13" i="10" s="1"/>
  <c r="BH13" i="10"/>
  <c r="BJ13" i="10" s="1"/>
  <c r="BM13" i="10"/>
  <c r="BO13" i="10" s="1"/>
  <c r="F14" i="10"/>
  <c r="H14" i="10" s="1"/>
  <c r="K14" i="10"/>
  <c r="M14" i="10" s="1"/>
  <c r="X14" i="10"/>
  <c r="Z14" i="10" s="1"/>
  <c r="AC14" i="10"/>
  <c r="AE14" i="10" s="1"/>
  <c r="AP14" i="10"/>
  <c r="AR14" i="10" s="1"/>
  <c r="AU14" i="10"/>
  <c r="AW14" i="10" s="1"/>
  <c r="BH14" i="10"/>
  <c r="BJ14" i="10" s="1"/>
  <c r="BM14" i="10"/>
  <c r="BO14" i="10" s="1"/>
  <c r="BM24" i="10"/>
  <c r="BO24" i="10" s="1"/>
  <c r="BH24" i="10"/>
  <c r="BJ24" i="10" s="1"/>
  <c r="AU24" i="10"/>
  <c r="AW24" i="10" s="1"/>
  <c r="AP24" i="10"/>
  <c r="AR24" i="10" s="1"/>
  <c r="AC24" i="10"/>
  <c r="AE24" i="10" s="1"/>
  <c r="X24" i="10"/>
  <c r="Z24" i="10" s="1"/>
  <c r="K24" i="10"/>
  <c r="M24" i="10" s="1"/>
  <c r="F24" i="10"/>
  <c r="H24" i="10" s="1"/>
  <c r="F40" i="9" l="1"/>
  <c r="H40" i="9" s="1"/>
  <c r="K40" i="9"/>
  <c r="M40" i="9" s="1"/>
  <c r="S40" i="9"/>
  <c r="U40" i="9" s="1"/>
  <c r="X40" i="9"/>
  <c r="Z40" i="9" s="1"/>
  <c r="AF40" i="9"/>
  <c r="AH40" i="9" s="1"/>
  <c r="AK40" i="9"/>
  <c r="AM40" i="9" s="1"/>
  <c r="AS40" i="9"/>
  <c r="AU40" i="9" s="1"/>
  <c r="AX40" i="9"/>
  <c r="AZ40" i="9" s="1"/>
  <c r="F52" i="9"/>
  <c r="H52" i="9" s="1"/>
  <c r="K52" i="9"/>
  <c r="M52" i="9" s="1"/>
  <c r="S52" i="9"/>
  <c r="U52" i="9" s="1"/>
  <c r="X52" i="9"/>
  <c r="Z52" i="9" s="1"/>
  <c r="AF52" i="9"/>
  <c r="AH52" i="9" s="1"/>
  <c r="AK52" i="9"/>
  <c r="AM52" i="9" s="1"/>
  <c r="AS52" i="9"/>
  <c r="AU52" i="9" s="1"/>
  <c r="AX52" i="9"/>
  <c r="AZ52" i="9" s="1"/>
  <c r="F66" i="9"/>
  <c r="H66" i="9" s="1"/>
  <c r="K66" i="9"/>
  <c r="M66" i="9" s="1"/>
  <c r="S66" i="9"/>
  <c r="U66" i="9" s="1"/>
  <c r="X66" i="9"/>
  <c r="Z66" i="9" s="1"/>
  <c r="AF66" i="9"/>
  <c r="AH66" i="9" s="1"/>
  <c r="AK66" i="9"/>
  <c r="AM66" i="9" s="1"/>
  <c r="AS66" i="9"/>
  <c r="AU66" i="9" s="1"/>
  <c r="AX66" i="9"/>
  <c r="AZ66" i="9" s="1"/>
  <c r="F79" i="9"/>
  <c r="H79" i="9" s="1"/>
  <c r="K79" i="9"/>
  <c r="M79" i="9" s="1"/>
  <c r="S79" i="9"/>
  <c r="U79" i="9" s="1"/>
  <c r="X79" i="9"/>
  <c r="Z79" i="9" s="1"/>
  <c r="AF79" i="9"/>
  <c r="AH79" i="9" s="1"/>
  <c r="AK79" i="9"/>
  <c r="AM79" i="9" s="1"/>
  <c r="AS79" i="9"/>
  <c r="AU79" i="9" s="1"/>
  <c r="AX79" i="9"/>
  <c r="AZ79" i="9" s="1"/>
  <c r="AX159" i="9"/>
  <c r="AZ159" i="9" s="1"/>
  <c r="AS159" i="9"/>
  <c r="AU159" i="9" s="1"/>
  <c r="AK159" i="9"/>
  <c r="AM159" i="9" s="1"/>
  <c r="AF159" i="9"/>
  <c r="AH159" i="9" s="1"/>
  <c r="X159" i="9"/>
  <c r="Z159" i="9" s="1"/>
  <c r="S159" i="9"/>
  <c r="U159" i="9" s="1"/>
  <c r="K159" i="9"/>
  <c r="M159" i="9" s="1"/>
  <c r="F159" i="9"/>
  <c r="H159" i="9" s="1"/>
  <c r="AX158" i="9"/>
  <c r="AZ158" i="9" s="1"/>
  <c r="AS158" i="9"/>
  <c r="AU158" i="9" s="1"/>
  <c r="AK158" i="9"/>
  <c r="AM158" i="9" s="1"/>
  <c r="AF158" i="9"/>
  <c r="AH158" i="9" s="1"/>
  <c r="X158" i="9"/>
  <c r="Z158" i="9" s="1"/>
  <c r="S158" i="9"/>
  <c r="U158" i="9" s="1"/>
  <c r="K158" i="9"/>
  <c r="M158" i="9" s="1"/>
  <c r="F158" i="9"/>
  <c r="H158" i="9" s="1"/>
  <c r="AX157" i="9"/>
  <c r="AZ157" i="9" s="1"/>
  <c r="AS157" i="9"/>
  <c r="AU157" i="9" s="1"/>
  <c r="AK157" i="9"/>
  <c r="AM157" i="9" s="1"/>
  <c r="AF157" i="9"/>
  <c r="AH157" i="9" s="1"/>
  <c r="X157" i="9"/>
  <c r="Z157" i="9" s="1"/>
  <c r="S157" i="9"/>
  <c r="U157" i="9" s="1"/>
  <c r="K157" i="9"/>
  <c r="M157" i="9" s="1"/>
  <c r="F157" i="9"/>
  <c r="H157" i="9" s="1"/>
  <c r="AX156" i="9"/>
  <c r="AZ156" i="9" s="1"/>
  <c r="AS156" i="9"/>
  <c r="AU156" i="9" s="1"/>
  <c r="AK156" i="9"/>
  <c r="AM156" i="9" s="1"/>
  <c r="AF156" i="9"/>
  <c r="AH156" i="9" s="1"/>
  <c r="X156" i="9"/>
  <c r="Z156" i="9" s="1"/>
  <c r="S156" i="9"/>
  <c r="U156" i="9" s="1"/>
  <c r="K156" i="9"/>
  <c r="M156" i="9" s="1"/>
  <c r="F156" i="9"/>
  <c r="H156" i="9" s="1"/>
  <c r="AX146" i="9"/>
  <c r="AZ146" i="9" s="1"/>
  <c r="AS146" i="9"/>
  <c r="AU146" i="9" s="1"/>
  <c r="AK146" i="9"/>
  <c r="AM146" i="9" s="1"/>
  <c r="AF146" i="9"/>
  <c r="AH146" i="9" s="1"/>
  <c r="X146" i="9"/>
  <c r="Z146" i="9" s="1"/>
  <c r="S146" i="9"/>
  <c r="U146" i="9" s="1"/>
  <c r="K146" i="9"/>
  <c r="M146" i="9" s="1"/>
  <c r="F146" i="9"/>
  <c r="H146" i="9" s="1"/>
  <c r="AX145" i="9"/>
  <c r="AZ145" i="9" s="1"/>
  <c r="AS145" i="9"/>
  <c r="AU145" i="9" s="1"/>
  <c r="AK145" i="9"/>
  <c r="AM145" i="9" s="1"/>
  <c r="AF145" i="9"/>
  <c r="AH145" i="9" s="1"/>
  <c r="X145" i="9"/>
  <c r="Z145" i="9" s="1"/>
  <c r="S145" i="9"/>
  <c r="U145" i="9" s="1"/>
  <c r="K145" i="9"/>
  <c r="M145" i="9" s="1"/>
  <c r="F145" i="9"/>
  <c r="H145" i="9" s="1"/>
  <c r="AX144" i="9"/>
  <c r="AZ144" i="9" s="1"/>
  <c r="AS144" i="9"/>
  <c r="AU144" i="9" s="1"/>
  <c r="AK144" i="9"/>
  <c r="AM144" i="9" s="1"/>
  <c r="AF144" i="9"/>
  <c r="AH144" i="9" s="1"/>
  <c r="X144" i="9"/>
  <c r="Z144" i="9" s="1"/>
  <c r="S144" i="9"/>
  <c r="U144" i="9" s="1"/>
  <c r="K144" i="9"/>
  <c r="M144" i="9" s="1"/>
  <c r="F144" i="9"/>
  <c r="H144" i="9" s="1"/>
  <c r="AX143" i="9"/>
  <c r="AZ143" i="9" s="1"/>
  <c r="AS143" i="9"/>
  <c r="AU143" i="9" s="1"/>
  <c r="AK143" i="9"/>
  <c r="AM143" i="9" s="1"/>
  <c r="AF143" i="9"/>
  <c r="AH143" i="9" s="1"/>
  <c r="X143" i="9"/>
  <c r="Z143" i="9" s="1"/>
  <c r="S143" i="9"/>
  <c r="U143" i="9" s="1"/>
  <c r="K143" i="9"/>
  <c r="M143" i="9" s="1"/>
  <c r="F143" i="9"/>
  <c r="H143" i="9" s="1"/>
  <c r="AX133" i="9"/>
  <c r="AZ133" i="9" s="1"/>
  <c r="AS133" i="9"/>
  <c r="AU133" i="9" s="1"/>
  <c r="AK133" i="9"/>
  <c r="AM133" i="9" s="1"/>
  <c r="AF133" i="9"/>
  <c r="AH133" i="9" s="1"/>
  <c r="X133" i="9"/>
  <c r="Z133" i="9" s="1"/>
  <c r="S133" i="9"/>
  <c r="U133" i="9" s="1"/>
  <c r="K133" i="9"/>
  <c r="M133" i="9" s="1"/>
  <c r="F133" i="9"/>
  <c r="H133" i="9" s="1"/>
  <c r="AX132" i="9"/>
  <c r="AZ132" i="9" s="1"/>
  <c r="AS132" i="9"/>
  <c r="AU132" i="9" s="1"/>
  <c r="AK132" i="9"/>
  <c r="AM132" i="9" s="1"/>
  <c r="AF132" i="9"/>
  <c r="AH132" i="9" s="1"/>
  <c r="X132" i="9"/>
  <c r="Z132" i="9" s="1"/>
  <c r="S132" i="9"/>
  <c r="U132" i="9" s="1"/>
  <c r="K132" i="9"/>
  <c r="M132" i="9" s="1"/>
  <c r="F132" i="9"/>
  <c r="H132" i="9" s="1"/>
  <c r="AX131" i="9"/>
  <c r="AZ131" i="9" s="1"/>
  <c r="AS131" i="9"/>
  <c r="AU131" i="9" s="1"/>
  <c r="AK131" i="9"/>
  <c r="AM131" i="9" s="1"/>
  <c r="AF131" i="9"/>
  <c r="AH131" i="9" s="1"/>
  <c r="X131" i="9"/>
  <c r="Z131" i="9" s="1"/>
  <c r="S131" i="9"/>
  <c r="U131" i="9" s="1"/>
  <c r="K131" i="9"/>
  <c r="M131" i="9" s="1"/>
  <c r="F131" i="9"/>
  <c r="H131" i="9" s="1"/>
  <c r="AX130" i="9"/>
  <c r="AZ130" i="9" s="1"/>
  <c r="AS130" i="9"/>
  <c r="AU130" i="9" s="1"/>
  <c r="AK130" i="9"/>
  <c r="AM130" i="9" s="1"/>
  <c r="AF130" i="9"/>
  <c r="AH130" i="9" s="1"/>
  <c r="X130" i="9"/>
  <c r="Z130" i="9" s="1"/>
  <c r="S130" i="9"/>
  <c r="U130" i="9" s="1"/>
  <c r="K130" i="9"/>
  <c r="M130" i="9" s="1"/>
  <c r="F130" i="9"/>
  <c r="H130" i="9" s="1"/>
  <c r="AX120" i="9"/>
  <c r="AZ120" i="9" s="1"/>
  <c r="AS120" i="9"/>
  <c r="AU120" i="9" s="1"/>
  <c r="AK120" i="9"/>
  <c r="AM120" i="9" s="1"/>
  <c r="AF120" i="9"/>
  <c r="AH120" i="9" s="1"/>
  <c r="X120" i="9"/>
  <c r="Z120" i="9" s="1"/>
  <c r="S120" i="9"/>
  <c r="U120" i="9" s="1"/>
  <c r="K120" i="9"/>
  <c r="M120" i="9" s="1"/>
  <c r="F120" i="9"/>
  <c r="H120" i="9" s="1"/>
  <c r="AX119" i="9"/>
  <c r="AZ119" i="9" s="1"/>
  <c r="AS119" i="9"/>
  <c r="AU119" i="9" s="1"/>
  <c r="AK119" i="9"/>
  <c r="AM119" i="9" s="1"/>
  <c r="AF119" i="9"/>
  <c r="AH119" i="9" s="1"/>
  <c r="X119" i="9"/>
  <c r="Z119" i="9" s="1"/>
  <c r="S119" i="9"/>
  <c r="U119" i="9" s="1"/>
  <c r="K119" i="9"/>
  <c r="M119" i="9" s="1"/>
  <c r="F119" i="9"/>
  <c r="H119" i="9" s="1"/>
  <c r="AX118" i="9"/>
  <c r="AZ118" i="9" s="1"/>
  <c r="AS118" i="9"/>
  <c r="AU118" i="9" s="1"/>
  <c r="AK118" i="9"/>
  <c r="AM118" i="9" s="1"/>
  <c r="AF118" i="9"/>
  <c r="AH118" i="9" s="1"/>
  <c r="X118" i="9"/>
  <c r="Z118" i="9" s="1"/>
  <c r="S118" i="9"/>
  <c r="U118" i="9" s="1"/>
  <c r="K118" i="9"/>
  <c r="M118" i="9" s="1"/>
  <c r="F118" i="9"/>
  <c r="H118" i="9" s="1"/>
  <c r="AX117" i="9"/>
  <c r="AZ117" i="9" s="1"/>
  <c r="AS117" i="9"/>
  <c r="AU117" i="9" s="1"/>
  <c r="AK117" i="9"/>
  <c r="AM117" i="9" s="1"/>
  <c r="AF117" i="9"/>
  <c r="AH117" i="9" s="1"/>
  <c r="X117" i="9"/>
  <c r="Z117" i="9" s="1"/>
  <c r="S117" i="9"/>
  <c r="U117" i="9" s="1"/>
  <c r="K117" i="9"/>
  <c r="M117" i="9" s="1"/>
  <c r="F117" i="9"/>
  <c r="H117" i="9" s="1"/>
  <c r="AX107" i="9"/>
  <c r="AZ107" i="9" s="1"/>
  <c r="AS107" i="9"/>
  <c r="AU107" i="9" s="1"/>
  <c r="AK107" i="9"/>
  <c r="AM107" i="9" s="1"/>
  <c r="AF107" i="9"/>
  <c r="AH107" i="9" s="1"/>
  <c r="X107" i="9"/>
  <c r="Z107" i="9" s="1"/>
  <c r="S107" i="9"/>
  <c r="U107" i="9" s="1"/>
  <c r="K107" i="9"/>
  <c r="M107" i="9" s="1"/>
  <c r="F107" i="9"/>
  <c r="H107" i="9" s="1"/>
  <c r="AX106" i="9"/>
  <c r="AZ106" i="9" s="1"/>
  <c r="AS106" i="9"/>
  <c r="AU106" i="9" s="1"/>
  <c r="AK106" i="9"/>
  <c r="AM106" i="9" s="1"/>
  <c r="AF106" i="9"/>
  <c r="AH106" i="9" s="1"/>
  <c r="X106" i="9"/>
  <c r="Z106" i="9" s="1"/>
  <c r="S106" i="9"/>
  <c r="U106" i="9" s="1"/>
  <c r="K106" i="9"/>
  <c r="M106" i="9" s="1"/>
  <c r="F106" i="9"/>
  <c r="H106" i="9" s="1"/>
  <c r="AX105" i="9"/>
  <c r="AZ105" i="9" s="1"/>
  <c r="AS105" i="9"/>
  <c r="AU105" i="9" s="1"/>
  <c r="AK105" i="9"/>
  <c r="AM105" i="9" s="1"/>
  <c r="AF105" i="9"/>
  <c r="AH105" i="9" s="1"/>
  <c r="X105" i="9"/>
  <c r="Z105" i="9" s="1"/>
  <c r="S105" i="9"/>
  <c r="U105" i="9" s="1"/>
  <c r="K105" i="9"/>
  <c r="M105" i="9" s="1"/>
  <c r="F105" i="9"/>
  <c r="H105" i="9" s="1"/>
  <c r="AX104" i="9"/>
  <c r="AZ104" i="9" s="1"/>
  <c r="AS104" i="9"/>
  <c r="AU104" i="9" s="1"/>
  <c r="AK104" i="9"/>
  <c r="AM104" i="9" s="1"/>
  <c r="AF104" i="9"/>
  <c r="AH104" i="9" s="1"/>
  <c r="X104" i="9"/>
  <c r="Z104" i="9" s="1"/>
  <c r="S104" i="9"/>
  <c r="U104" i="9" s="1"/>
  <c r="K104" i="9"/>
  <c r="M104" i="9" s="1"/>
  <c r="F104" i="9"/>
  <c r="H104" i="9" s="1"/>
  <c r="AX94" i="9"/>
  <c r="AZ94" i="9" s="1"/>
  <c r="AS94" i="9"/>
  <c r="AU94" i="9" s="1"/>
  <c r="AK94" i="9"/>
  <c r="AM94" i="9" s="1"/>
  <c r="AF94" i="9"/>
  <c r="AH94" i="9" s="1"/>
  <c r="X94" i="9"/>
  <c r="Z94" i="9" s="1"/>
  <c r="S94" i="9"/>
  <c r="U94" i="9" s="1"/>
  <c r="K94" i="9"/>
  <c r="M94" i="9" s="1"/>
  <c r="F94" i="9"/>
  <c r="H94" i="9" s="1"/>
  <c r="AX93" i="9"/>
  <c r="AZ93" i="9" s="1"/>
  <c r="AS93" i="9"/>
  <c r="AU93" i="9" s="1"/>
  <c r="AK93" i="9"/>
  <c r="AM93" i="9" s="1"/>
  <c r="AF93" i="9"/>
  <c r="AH93" i="9" s="1"/>
  <c r="X93" i="9"/>
  <c r="Z93" i="9" s="1"/>
  <c r="S93" i="9"/>
  <c r="U93" i="9" s="1"/>
  <c r="K93" i="9"/>
  <c r="M93" i="9" s="1"/>
  <c r="F93" i="9"/>
  <c r="H93" i="9" s="1"/>
  <c r="AX92" i="9"/>
  <c r="AZ92" i="9" s="1"/>
  <c r="AS92" i="9"/>
  <c r="AU92" i="9" s="1"/>
  <c r="AK92" i="9"/>
  <c r="AM92" i="9" s="1"/>
  <c r="AF92" i="9"/>
  <c r="AH92" i="9" s="1"/>
  <c r="X92" i="9"/>
  <c r="Z92" i="9" s="1"/>
  <c r="S92" i="9"/>
  <c r="U92" i="9" s="1"/>
  <c r="K92" i="9"/>
  <c r="M92" i="9" s="1"/>
  <c r="F92" i="9"/>
  <c r="H92" i="9" s="1"/>
  <c r="AX91" i="9"/>
  <c r="AZ91" i="9" s="1"/>
  <c r="AS91" i="9"/>
  <c r="AU91" i="9" s="1"/>
  <c r="AK91" i="9"/>
  <c r="AM91" i="9" s="1"/>
  <c r="AF91" i="9"/>
  <c r="AH91" i="9" s="1"/>
  <c r="X91" i="9"/>
  <c r="Z91" i="9" s="1"/>
  <c r="S91" i="9"/>
  <c r="U91" i="9" s="1"/>
  <c r="K91" i="9"/>
  <c r="M91" i="9" s="1"/>
  <c r="F91" i="9"/>
  <c r="H91" i="9" s="1"/>
  <c r="AX81" i="9"/>
  <c r="AZ81" i="9" s="1"/>
  <c r="AS81" i="9"/>
  <c r="AU81" i="9" s="1"/>
  <c r="AK81" i="9"/>
  <c r="AM81" i="9" s="1"/>
  <c r="AF81" i="9"/>
  <c r="AH81" i="9" s="1"/>
  <c r="X81" i="9"/>
  <c r="Z81" i="9" s="1"/>
  <c r="S81" i="9"/>
  <c r="U81" i="9" s="1"/>
  <c r="K81" i="9"/>
  <c r="M81" i="9" s="1"/>
  <c r="F81" i="9"/>
  <c r="H81" i="9" s="1"/>
  <c r="AX80" i="9"/>
  <c r="AZ80" i="9" s="1"/>
  <c r="AS80" i="9"/>
  <c r="AU80" i="9" s="1"/>
  <c r="AK80" i="9"/>
  <c r="AM80" i="9" s="1"/>
  <c r="AF80" i="9"/>
  <c r="AH80" i="9" s="1"/>
  <c r="X80" i="9"/>
  <c r="Z80" i="9" s="1"/>
  <c r="S80" i="9"/>
  <c r="U80" i="9" s="1"/>
  <c r="K80" i="9"/>
  <c r="M80" i="9" s="1"/>
  <c r="F80" i="9"/>
  <c r="H80" i="9" s="1"/>
  <c r="AX78" i="9"/>
  <c r="AZ78" i="9" s="1"/>
  <c r="AS78" i="9"/>
  <c r="AU78" i="9" s="1"/>
  <c r="AK78" i="9"/>
  <c r="AM78" i="9" s="1"/>
  <c r="AF78" i="9"/>
  <c r="AH78" i="9" s="1"/>
  <c r="X78" i="9"/>
  <c r="Z78" i="9" s="1"/>
  <c r="S78" i="9"/>
  <c r="U78" i="9" s="1"/>
  <c r="K78" i="9"/>
  <c r="M78" i="9" s="1"/>
  <c r="F78" i="9"/>
  <c r="H78" i="9" s="1"/>
  <c r="AX68" i="9"/>
  <c r="AZ68" i="9" s="1"/>
  <c r="AS68" i="9"/>
  <c r="AU68" i="9" s="1"/>
  <c r="AK68" i="9"/>
  <c r="AM68" i="9" s="1"/>
  <c r="AF68" i="9"/>
  <c r="AH68" i="9" s="1"/>
  <c r="X68" i="9"/>
  <c r="Z68" i="9" s="1"/>
  <c r="S68" i="9"/>
  <c r="U68" i="9" s="1"/>
  <c r="K68" i="9"/>
  <c r="M68" i="9" s="1"/>
  <c r="F68" i="9"/>
  <c r="H68" i="9" s="1"/>
  <c r="AX67" i="9"/>
  <c r="AZ67" i="9" s="1"/>
  <c r="AS67" i="9"/>
  <c r="AU67" i="9" s="1"/>
  <c r="AK67" i="9"/>
  <c r="AM67" i="9" s="1"/>
  <c r="AF67" i="9"/>
  <c r="AH67" i="9" s="1"/>
  <c r="X67" i="9"/>
  <c r="Z67" i="9" s="1"/>
  <c r="S67" i="9"/>
  <c r="U67" i="9" s="1"/>
  <c r="K67" i="9"/>
  <c r="M67" i="9" s="1"/>
  <c r="F67" i="9"/>
  <c r="H67" i="9" s="1"/>
  <c r="AX65" i="9"/>
  <c r="AZ65" i="9" s="1"/>
  <c r="AS65" i="9"/>
  <c r="AU65" i="9" s="1"/>
  <c r="AK65" i="9"/>
  <c r="AM65" i="9" s="1"/>
  <c r="AF65" i="9"/>
  <c r="AH65" i="9" s="1"/>
  <c r="X65" i="9"/>
  <c r="Z65" i="9" s="1"/>
  <c r="S65" i="9"/>
  <c r="U65" i="9" s="1"/>
  <c r="K65" i="9"/>
  <c r="M65" i="9" s="1"/>
  <c r="F65" i="9"/>
  <c r="H65" i="9" s="1"/>
  <c r="AX55" i="9"/>
  <c r="AZ55" i="9" s="1"/>
  <c r="AS55" i="9"/>
  <c r="AU55" i="9" s="1"/>
  <c r="AK55" i="9"/>
  <c r="AM55" i="9" s="1"/>
  <c r="AF55" i="9"/>
  <c r="AH55" i="9" s="1"/>
  <c r="X55" i="9"/>
  <c r="Z55" i="9" s="1"/>
  <c r="S55" i="9"/>
  <c r="U55" i="9" s="1"/>
  <c r="K55" i="9"/>
  <c r="M55" i="9" s="1"/>
  <c r="F55" i="9"/>
  <c r="H55" i="9" s="1"/>
  <c r="AX54" i="9"/>
  <c r="AZ54" i="9" s="1"/>
  <c r="AS54" i="9"/>
  <c r="AU54" i="9" s="1"/>
  <c r="AK54" i="9"/>
  <c r="AM54" i="9" s="1"/>
  <c r="AF54" i="9"/>
  <c r="AH54" i="9" s="1"/>
  <c r="X54" i="9"/>
  <c r="Z54" i="9" s="1"/>
  <c r="S54" i="9"/>
  <c r="U54" i="9" s="1"/>
  <c r="K54" i="9"/>
  <c r="M54" i="9" s="1"/>
  <c r="F54" i="9"/>
  <c r="H54" i="9" s="1"/>
  <c r="AX53" i="9"/>
  <c r="AZ53" i="9" s="1"/>
  <c r="AS53" i="9"/>
  <c r="AU53" i="9" s="1"/>
  <c r="AK53" i="9"/>
  <c r="AM53" i="9" s="1"/>
  <c r="AF53" i="9"/>
  <c r="AH53" i="9" s="1"/>
  <c r="X53" i="9"/>
  <c r="Z53" i="9" s="1"/>
  <c r="S53" i="9"/>
  <c r="U53" i="9" s="1"/>
  <c r="K53" i="9"/>
  <c r="M53" i="9" s="1"/>
  <c r="F53" i="9"/>
  <c r="H53" i="9" s="1"/>
  <c r="AX42" i="9"/>
  <c r="AZ42" i="9" s="1"/>
  <c r="AS42" i="9"/>
  <c r="AU42" i="9" s="1"/>
  <c r="AK42" i="9"/>
  <c r="AM42" i="9" s="1"/>
  <c r="AF42" i="9"/>
  <c r="AH42" i="9" s="1"/>
  <c r="X42" i="9"/>
  <c r="Z42" i="9" s="1"/>
  <c r="S42" i="9"/>
  <c r="U42" i="9" s="1"/>
  <c r="K42" i="9"/>
  <c r="M42" i="9" s="1"/>
  <c r="F42" i="9"/>
  <c r="H42" i="9" s="1"/>
  <c r="AX41" i="9"/>
  <c r="AZ41" i="9" s="1"/>
  <c r="AS41" i="9"/>
  <c r="AU41" i="9" s="1"/>
  <c r="AK41" i="9"/>
  <c r="AM41" i="9" s="1"/>
  <c r="AF41" i="9"/>
  <c r="AH41" i="9" s="1"/>
  <c r="X41" i="9"/>
  <c r="Z41" i="9" s="1"/>
  <c r="S41" i="9"/>
  <c r="U41" i="9" s="1"/>
  <c r="K41" i="9"/>
  <c r="M41" i="9" s="1"/>
  <c r="F41" i="9"/>
  <c r="H41" i="9" s="1"/>
  <c r="AX39" i="9"/>
  <c r="AZ39" i="9" s="1"/>
  <c r="AS39" i="9"/>
  <c r="AU39" i="9" s="1"/>
  <c r="AK39" i="9"/>
  <c r="AM39" i="9" s="1"/>
  <c r="AF39" i="9"/>
  <c r="AH39" i="9" s="1"/>
  <c r="X39" i="9"/>
  <c r="Z39" i="9" s="1"/>
  <c r="S39" i="9"/>
  <c r="U39" i="9" s="1"/>
  <c r="K39" i="9"/>
  <c r="M39" i="9" s="1"/>
  <c r="F39" i="9"/>
  <c r="H39" i="9" s="1"/>
  <c r="AX29" i="9"/>
  <c r="AZ29" i="9" s="1"/>
  <c r="AS29" i="9"/>
  <c r="AU29" i="9" s="1"/>
  <c r="AK29" i="9"/>
  <c r="AM29" i="9" s="1"/>
  <c r="AF29" i="9"/>
  <c r="AH29" i="9" s="1"/>
  <c r="X29" i="9"/>
  <c r="Z29" i="9" s="1"/>
  <c r="S29" i="9"/>
  <c r="U29" i="9" s="1"/>
  <c r="K29" i="9"/>
  <c r="M29" i="9" s="1"/>
  <c r="F29" i="9"/>
  <c r="H29" i="9" s="1"/>
  <c r="AX28" i="9"/>
  <c r="AZ28" i="9" s="1"/>
  <c r="AS28" i="9"/>
  <c r="AU28" i="9" s="1"/>
  <c r="AK28" i="9"/>
  <c r="AM28" i="9" s="1"/>
  <c r="AF28" i="9"/>
  <c r="AH28" i="9" s="1"/>
  <c r="X28" i="9"/>
  <c r="Z28" i="9" s="1"/>
  <c r="S28" i="9"/>
  <c r="U28" i="9" s="1"/>
  <c r="K28" i="9"/>
  <c r="M28" i="9" s="1"/>
  <c r="F28" i="9"/>
  <c r="H28" i="9" s="1"/>
  <c r="AX27" i="9"/>
  <c r="AZ27" i="9" s="1"/>
  <c r="AS27" i="9"/>
  <c r="AU27" i="9" s="1"/>
  <c r="AK27" i="9"/>
  <c r="AM27" i="9" s="1"/>
  <c r="AF27" i="9"/>
  <c r="AH27" i="9" s="1"/>
  <c r="X27" i="9"/>
  <c r="Z27" i="9" s="1"/>
  <c r="S27" i="9"/>
  <c r="U27" i="9" s="1"/>
  <c r="K27" i="9"/>
  <c r="M27" i="9" s="1"/>
  <c r="F27" i="9"/>
  <c r="H27" i="9" s="1"/>
  <c r="AX26" i="9"/>
  <c r="AZ26" i="9" s="1"/>
  <c r="AS26" i="9"/>
  <c r="AU26" i="9" s="1"/>
  <c r="AK26" i="9"/>
  <c r="AM26" i="9" s="1"/>
  <c r="AF26" i="9"/>
  <c r="AH26" i="9" s="1"/>
  <c r="X26" i="9"/>
  <c r="Z26" i="9" s="1"/>
  <c r="S26" i="9"/>
  <c r="U26" i="9" s="1"/>
  <c r="K26" i="9"/>
  <c r="M26" i="9" s="1"/>
  <c r="F26" i="9"/>
  <c r="H26" i="9" s="1"/>
  <c r="AX16" i="9"/>
  <c r="AZ16" i="9" s="1"/>
  <c r="AS16" i="9"/>
  <c r="AU16" i="9" s="1"/>
  <c r="AK16" i="9"/>
  <c r="AM16" i="9" s="1"/>
  <c r="AF16" i="9"/>
  <c r="AH16" i="9" s="1"/>
  <c r="X16" i="9"/>
  <c r="Z16" i="9" s="1"/>
  <c r="S16" i="9"/>
  <c r="U16" i="9" s="1"/>
  <c r="K16" i="9"/>
  <c r="M16" i="9" s="1"/>
  <c r="F16" i="9"/>
  <c r="H16" i="9" s="1"/>
  <c r="AX15" i="9"/>
  <c r="AZ15" i="9" s="1"/>
  <c r="AS15" i="9"/>
  <c r="AU15" i="9" s="1"/>
  <c r="AK15" i="9"/>
  <c r="AM15" i="9" s="1"/>
  <c r="AF15" i="9"/>
  <c r="AH15" i="9" s="1"/>
  <c r="X15" i="9"/>
  <c r="Z15" i="9" s="1"/>
  <c r="S15" i="9"/>
  <c r="U15" i="9" s="1"/>
  <c r="K15" i="9"/>
  <c r="M15" i="9" s="1"/>
  <c r="F15" i="9"/>
  <c r="H15" i="9" s="1"/>
  <c r="AX14" i="9"/>
  <c r="AZ14" i="9" s="1"/>
  <c r="AS14" i="9"/>
  <c r="AU14" i="9" s="1"/>
  <c r="AK14" i="9"/>
  <c r="AM14" i="9" s="1"/>
  <c r="AF14" i="9"/>
  <c r="AH14" i="9" s="1"/>
  <c r="X14" i="9"/>
  <c r="Z14" i="9" s="1"/>
  <c r="S14" i="9"/>
  <c r="U14" i="9" s="1"/>
  <c r="K14" i="9"/>
  <c r="M14" i="9" s="1"/>
  <c r="F14" i="9"/>
  <c r="H14" i="9" s="1"/>
  <c r="AX13" i="9"/>
  <c r="AZ13" i="9" s="1"/>
  <c r="AS13" i="9"/>
  <c r="AU13" i="9" s="1"/>
  <c r="AK13" i="9"/>
  <c r="AM13" i="9" s="1"/>
  <c r="AF13" i="9"/>
  <c r="AH13" i="9" s="1"/>
  <c r="X13" i="9"/>
  <c r="Z13" i="9" s="1"/>
  <c r="S13" i="9"/>
  <c r="U13" i="9" s="1"/>
  <c r="K13" i="9"/>
  <c r="M13" i="9" s="1"/>
  <c r="F13" i="9"/>
  <c r="H13" i="9" s="1"/>
  <c r="K31" i="1"/>
  <c r="M31" i="1" s="1"/>
  <c r="F31" i="1"/>
  <c r="H31" i="1" s="1"/>
  <c r="K30" i="1"/>
  <c r="M30" i="1" s="1"/>
  <c r="F30" i="1"/>
  <c r="H30" i="1" s="1"/>
  <c r="K29" i="1"/>
  <c r="M29" i="1" s="1"/>
  <c r="F29" i="1"/>
  <c r="H29" i="1" s="1"/>
  <c r="K28" i="1"/>
  <c r="M28" i="1" s="1"/>
  <c r="F28" i="1"/>
  <c r="H28" i="1" s="1"/>
  <c r="K27" i="1"/>
  <c r="M27" i="1" s="1"/>
  <c r="F27" i="1"/>
  <c r="H27" i="1" s="1"/>
  <c r="K17" i="1"/>
  <c r="M17" i="1" s="1"/>
  <c r="F17" i="1"/>
  <c r="H17" i="1" s="1"/>
  <c r="K16" i="1"/>
  <c r="M16" i="1" s="1"/>
  <c r="F16" i="1"/>
  <c r="H16" i="1" s="1"/>
  <c r="K15" i="1"/>
  <c r="M15" i="1" s="1"/>
  <c r="F15" i="1"/>
  <c r="H15" i="1" s="1"/>
  <c r="K14" i="1"/>
  <c r="M14" i="1" s="1"/>
  <c r="F14" i="1"/>
  <c r="H14" i="1" s="1"/>
  <c r="K13" i="1"/>
  <c r="M13" i="1" s="1"/>
  <c r="F13" i="1"/>
  <c r="H13" i="1" s="1"/>
  <c r="AX27" i="1"/>
  <c r="AZ27" i="1" s="1"/>
  <c r="AS27" i="1"/>
  <c r="AU27" i="1" s="1"/>
  <c r="AK27" i="1"/>
  <c r="AM27" i="1" s="1"/>
  <c r="AF27" i="1"/>
  <c r="AH27" i="1" s="1"/>
  <c r="X27" i="1"/>
  <c r="Z27" i="1" s="1"/>
  <c r="S27" i="1"/>
  <c r="U27" i="1" s="1"/>
  <c r="AX13" i="1"/>
  <c r="AZ13" i="1" s="1"/>
  <c r="AS13" i="1"/>
  <c r="AU13" i="1" s="1"/>
  <c r="AK13" i="1"/>
  <c r="AM13" i="1" s="1"/>
  <c r="AF13" i="1"/>
  <c r="AH13" i="1" s="1"/>
  <c r="X13" i="1"/>
  <c r="Z13" i="1" s="1"/>
  <c r="S13" i="1"/>
  <c r="U13" i="1" s="1"/>
  <c r="AX28" i="3"/>
  <c r="AZ28" i="3" s="1"/>
  <c r="AS28" i="3"/>
  <c r="AU28" i="3" s="1"/>
  <c r="AK28" i="3"/>
  <c r="AM28" i="3" s="1"/>
  <c r="AF28" i="3"/>
  <c r="AH28" i="3" s="1"/>
  <c r="X28" i="3"/>
  <c r="Z28" i="3" s="1"/>
  <c r="S28" i="3"/>
  <c r="U28" i="3" s="1"/>
  <c r="K28" i="3"/>
  <c r="M28" i="3" s="1"/>
  <c r="F28" i="3"/>
  <c r="H28" i="3" s="1"/>
  <c r="AX27" i="3"/>
  <c r="AZ27" i="3" s="1"/>
  <c r="AS27" i="3"/>
  <c r="AU27" i="3" s="1"/>
  <c r="AK27" i="3"/>
  <c r="AM27" i="3" s="1"/>
  <c r="AF27" i="3"/>
  <c r="AH27" i="3" s="1"/>
  <c r="X27" i="3"/>
  <c r="Z27" i="3" s="1"/>
  <c r="S27" i="3"/>
  <c r="U27" i="3" s="1"/>
  <c r="K27" i="3"/>
  <c r="M27" i="3" s="1"/>
  <c r="F27" i="3"/>
  <c r="H27" i="3" s="1"/>
  <c r="AX26" i="3"/>
  <c r="AZ26" i="3" s="1"/>
  <c r="AS26" i="3"/>
  <c r="AU26" i="3" s="1"/>
  <c r="AK26" i="3"/>
  <c r="AM26" i="3" s="1"/>
  <c r="AF26" i="3"/>
  <c r="AH26" i="3" s="1"/>
  <c r="X26" i="3"/>
  <c r="Z26" i="3" s="1"/>
  <c r="S26" i="3"/>
  <c r="U26" i="3" s="1"/>
  <c r="K26" i="3"/>
  <c r="M26" i="3" s="1"/>
  <c r="F26" i="3"/>
  <c r="H26" i="3" s="1"/>
  <c r="AX25" i="3"/>
  <c r="AZ25" i="3" s="1"/>
  <c r="AS25" i="3"/>
  <c r="AU25" i="3" s="1"/>
  <c r="AK25" i="3"/>
  <c r="AM25" i="3" s="1"/>
  <c r="AF25" i="3"/>
  <c r="AH25" i="3" s="1"/>
  <c r="X25" i="3"/>
  <c r="Z25" i="3" s="1"/>
  <c r="S25" i="3"/>
  <c r="U25" i="3" s="1"/>
  <c r="K25" i="3"/>
  <c r="M25" i="3" s="1"/>
  <c r="F25" i="3"/>
  <c r="H25" i="3" s="1"/>
  <c r="AX16" i="3"/>
  <c r="AZ16" i="3" s="1"/>
  <c r="AS16" i="3"/>
  <c r="AU16" i="3" s="1"/>
  <c r="AK16" i="3"/>
  <c r="AM16" i="3" s="1"/>
  <c r="AF16" i="3"/>
  <c r="AH16" i="3" s="1"/>
  <c r="X16" i="3"/>
  <c r="Z16" i="3" s="1"/>
  <c r="S16" i="3"/>
  <c r="U16" i="3" s="1"/>
  <c r="K16" i="3"/>
  <c r="M16" i="3" s="1"/>
  <c r="F16" i="3"/>
  <c r="H16" i="3" s="1"/>
  <c r="AX15" i="3"/>
  <c r="AZ15" i="3" s="1"/>
  <c r="AS15" i="3"/>
  <c r="AU15" i="3" s="1"/>
  <c r="AK15" i="3"/>
  <c r="AM15" i="3" s="1"/>
  <c r="AF15" i="3"/>
  <c r="AH15" i="3" s="1"/>
  <c r="X15" i="3"/>
  <c r="Z15" i="3" s="1"/>
  <c r="S15" i="3"/>
  <c r="U15" i="3" s="1"/>
  <c r="K15" i="3"/>
  <c r="M15" i="3" s="1"/>
  <c r="F15" i="3"/>
  <c r="H15" i="3" s="1"/>
  <c r="AX14" i="3"/>
  <c r="AZ14" i="3" s="1"/>
  <c r="AS14" i="3"/>
  <c r="AU14" i="3" s="1"/>
  <c r="AK14" i="3"/>
  <c r="AM14" i="3" s="1"/>
  <c r="AF14" i="3"/>
  <c r="AH14" i="3" s="1"/>
  <c r="X14" i="3"/>
  <c r="Z14" i="3" s="1"/>
  <c r="S14" i="3"/>
  <c r="U14" i="3" s="1"/>
  <c r="K14" i="3"/>
  <c r="M14" i="3" s="1"/>
  <c r="F14" i="3"/>
  <c r="H14" i="3" s="1"/>
  <c r="AX13" i="3"/>
  <c r="AZ13" i="3" s="1"/>
  <c r="AS13" i="3"/>
  <c r="AU13" i="3" s="1"/>
  <c r="AK13" i="3"/>
  <c r="AM13" i="3" s="1"/>
  <c r="AF13" i="3"/>
  <c r="AH13" i="3" s="1"/>
  <c r="X13" i="3"/>
  <c r="Z13" i="3" s="1"/>
  <c r="S13" i="3"/>
  <c r="U13" i="3" s="1"/>
  <c r="K13" i="3"/>
  <c r="M13" i="3" s="1"/>
  <c r="F13" i="3"/>
  <c r="H13" i="3" s="1"/>
  <c r="AX80" i="2"/>
  <c r="AZ80" i="2" s="1"/>
  <c r="AS80" i="2"/>
  <c r="AU80" i="2" s="1"/>
  <c r="AK80" i="2"/>
  <c r="AM80" i="2" s="1"/>
  <c r="AF80" i="2"/>
  <c r="AH80" i="2" s="1"/>
  <c r="X80" i="2"/>
  <c r="Z80" i="2" s="1"/>
  <c r="S80" i="2"/>
  <c r="U80" i="2" s="1"/>
  <c r="K80" i="2"/>
  <c r="M80" i="2" s="1"/>
  <c r="F80" i="2"/>
  <c r="H80" i="2" s="1"/>
  <c r="AX79" i="2"/>
  <c r="AZ79" i="2" s="1"/>
  <c r="AS79" i="2"/>
  <c r="AU79" i="2" s="1"/>
  <c r="AK79" i="2"/>
  <c r="AM79" i="2" s="1"/>
  <c r="AF79" i="2"/>
  <c r="AH79" i="2" s="1"/>
  <c r="X79" i="2"/>
  <c r="Z79" i="2" s="1"/>
  <c r="S79" i="2"/>
  <c r="U79" i="2" s="1"/>
  <c r="K79" i="2"/>
  <c r="M79" i="2" s="1"/>
  <c r="F79" i="2"/>
  <c r="H79" i="2" s="1"/>
  <c r="AX78" i="2"/>
  <c r="AZ78" i="2" s="1"/>
  <c r="AS78" i="2"/>
  <c r="AU78" i="2" s="1"/>
  <c r="AK78" i="2"/>
  <c r="AM78" i="2" s="1"/>
  <c r="AF78" i="2"/>
  <c r="AH78" i="2" s="1"/>
  <c r="X78" i="2"/>
  <c r="Z78" i="2" s="1"/>
  <c r="S78" i="2"/>
  <c r="U78" i="2" s="1"/>
  <c r="K78" i="2"/>
  <c r="M78" i="2" s="1"/>
  <c r="F78" i="2"/>
  <c r="H78" i="2" s="1"/>
  <c r="AX77" i="2"/>
  <c r="AZ77" i="2" s="1"/>
  <c r="AS77" i="2"/>
  <c r="AU77" i="2" s="1"/>
  <c r="AK77" i="2"/>
  <c r="AM77" i="2" s="1"/>
  <c r="AF77" i="2"/>
  <c r="AH77" i="2" s="1"/>
  <c r="X77" i="2"/>
  <c r="Z77" i="2" s="1"/>
  <c r="S77" i="2"/>
  <c r="U77" i="2" s="1"/>
  <c r="K77" i="2"/>
  <c r="M77" i="2" s="1"/>
  <c r="F77" i="2"/>
  <c r="H77" i="2" s="1"/>
  <c r="AX76" i="2"/>
  <c r="AZ76" i="2" s="1"/>
  <c r="AS76" i="2"/>
  <c r="AU76" i="2" s="1"/>
  <c r="AK76" i="2"/>
  <c r="AM76" i="2" s="1"/>
  <c r="AF76" i="2"/>
  <c r="AH76" i="2" s="1"/>
  <c r="X76" i="2"/>
  <c r="Z76" i="2" s="1"/>
  <c r="S76" i="2"/>
  <c r="U76" i="2" s="1"/>
  <c r="K76" i="2"/>
  <c r="M76" i="2" s="1"/>
  <c r="F76" i="2"/>
  <c r="H76" i="2" s="1"/>
  <c r="AX75" i="2"/>
  <c r="AZ75" i="2" s="1"/>
  <c r="AS75" i="2"/>
  <c r="AU75" i="2" s="1"/>
  <c r="AM75" i="2"/>
  <c r="AK75" i="2"/>
  <c r="AF75" i="2"/>
  <c r="AH75" i="2" s="1"/>
  <c r="X75" i="2"/>
  <c r="Z75" i="2" s="1"/>
  <c r="S75" i="2"/>
  <c r="U75" i="2" s="1"/>
  <c r="K75" i="2"/>
  <c r="M75" i="2" s="1"/>
  <c r="F75" i="2"/>
  <c r="H75" i="2" s="1"/>
  <c r="AX65" i="2"/>
  <c r="AZ65" i="2" s="1"/>
  <c r="AS65" i="2"/>
  <c r="AU65" i="2" s="1"/>
  <c r="AK65" i="2"/>
  <c r="AM65" i="2" s="1"/>
  <c r="AF65" i="2"/>
  <c r="AH65" i="2" s="1"/>
  <c r="X65" i="2"/>
  <c r="Z65" i="2" s="1"/>
  <c r="S65" i="2"/>
  <c r="U65" i="2" s="1"/>
  <c r="K65" i="2"/>
  <c r="M65" i="2" s="1"/>
  <c r="F65" i="2"/>
  <c r="H65" i="2" s="1"/>
  <c r="AX64" i="2"/>
  <c r="AZ64" i="2" s="1"/>
  <c r="AS64" i="2"/>
  <c r="AU64" i="2" s="1"/>
  <c r="AK64" i="2"/>
  <c r="AM64" i="2" s="1"/>
  <c r="AF64" i="2"/>
  <c r="AH64" i="2" s="1"/>
  <c r="X64" i="2"/>
  <c r="Z64" i="2" s="1"/>
  <c r="S64" i="2"/>
  <c r="U64" i="2" s="1"/>
  <c r="K64" i="2"/>
  <c r="M64" i="2" s="1"/>
  <c r="F64" i="2"/>
  <c r="H64" i="2" s="1"/>
  <c r="AX63" i="2"/>
  <c r="AZ63" i="2" s="1"/>
  <c r="AS63" i="2"/>
  <c r="AU63" i="2" s="1"/>
  <c r="AK63" i="2"/>
  <c r="AM63" i="2" s="1"/>
  <c r="AF63" i="2"/>
  <c r="AH63" i="2" s="1"/>
  <c r="X63" i="2"/>
  <c r="Z63" i="2" s="1"/>
  <c r="S63" i="2"/>
  <c r="U63" i="2" s="1"/>
  <c r="K63" i="2"/>
  <c r="M63" i="2" s="1"/>
  <c r="F63" i="2"/>
  <c r="H63" i="2" s="1"/>
  <c r="AX62" i="2"/>
  <c r="AZ62" i="2" s="1"/>
  <c r="AS62" i="2"/>
  <c r="AU62" i="2" s="1"/>
  <c r="AK62" i="2"/>
  <c r="AM62" i="2" s="1"/>
  <c r="AF62" i="2"/>
  <c r="AH62" i="2" s="1"/>
  <c r="X62" i="2"/>
  <c r="Z62" i="2" s="1"/>
  <c r="S62" i="2"/>
  <c r="U62" i="2" s="1"/>
  <c r="K62" i="2"/>
  <c r="M62" i="2" s="1"/>
  <c r="F62" i="2"/>
  <c r="H62" i="2" s="1"/>
  <c r="AX61" i="2"/>
  <c r="AZ61" i="2" s="1"/>
  <c r="AS61" i="2"/>
  <c r="AU61" i="2" s="1"/>
  <c r="AK61" i="2"/>
  <c r="AM61" i="2" s="1"/>
  <c r="AF61" i="2"/>
  <c r="AH61" i="2" s="1"/>
  <c r="X61" i="2"/>
  <c r="Z61" i="2" s="1"/>
  <c r="S61" i="2"/>
  <c r="U61" i="2" s="1"/>
  <c r="K61" i="2"/>
  <c r="M61" i="2" s="1"/>
  <c r="F61" i="2"/>
  <c r="H61" i="2" s="1"/>
  <c r="AZ60" i="2"/>
  <c r="AX60" i="2"/>
  <c r="AS60" i="2"/>
  <c r="AU60" i="2" s="1"/>
  <c r="AK60" i="2"/>
  <c r="AM60" i="2" s="1"/>
  <c r="AF60" i="2"/>
  <c r="AH60" i="2" s="1"/>
  <c r="X60" i="2"/>
  <c r="Z60" i="2" s="1"/>
  <c r="S60" i="2"/>
  <c r="U60" i="2" s="1"/>
  <c r="M60" i="2"/>
  <c r="K60" i="2"/>
  <c r="F60" i="2"/>
  <c r="H60" i="2" s="1"/>
  <c r="AX50" i="2"/>
  <c r="AZ50" i="2" s="1"/>
  <c r="AS50" i="2"/>
  <c r="AU50" i="2" s="1"/>
  <c r="AK50" i="2"/>
  <c r="AM50" i="2" s="1"/>
  <c r="AF50" i="2"/>
  <c r="AH50" i="2" s="1"/>
  <c r="X50" i="2"/>
  <c r="Z50" i="2" s="1"/>
  <c r="S50" i="2"/>
  <c r="U50" i="2" s="1"/>
  <c r="K50" i="2"/>
  <c r="M50" i="2" s="1"/>
  <c r="F50" i="2"/>
  <c r="H50" i="2" s="1"/>
  <c r="AX49" i="2"/>
  <c r="AZ49" i="2" s="1"/>
  <c r="AS49" i="2"/>
  <c r="AU49" i="2" s="1"/>
  <c r="AK49" i="2"/>
  <c r="AM49" i="2" s="1"/>
  <c r="AF49" i="2"/>
  <c r="AH49" i="2" s="1"/>
  <c r="X49" i="2"/>
  <c r="Z49" i="2" s="1"/>
  <c r="S49" i="2"/>
  <c r="U49" i="2" s="1"/>
  <c r="K49" i="2"/>
  <c r="M49" i="2" s="1"/>
  <c r="F49" i="2"/>
  <c r="H49" i="2" s="1"/>
  <c r="AX48" i="2"/>
  <c r="AZ48" i="2" s="1"/>
  <c r="AU48" i="2"/>
  <c r="AS48" i="2"/>
  <c r="AK48" i="2"/>
  <c r="AM48" i="2" s="1"/>
  <c r="AF48" i="2"/>
  <c r="AH48" i="2" s="1"/>
  <c r="X48" i="2"/>
  <c r="Z48" i="2" s="1"/>
  <c r="S48" i="2"/>
  <c r="U48" i="2" s="1"/>
  <c r="K48" i="2"/>
  <c r="M48" i="2" s="1"/>
  <c r="F48" i="2"/>
  <c r="H48" i="2" s="1"/>
  <c r="AX47" i="2"/>
  <c r="AZ47" i="2" s="1"/>
  <c r="AS47" i="2"/>
  <c r="AU47" i="2" s="1"/>
  <c r="AM47" i="2"/>
  <c r="AK47" i="2"/>
  <c r="AF47" i="2"/>
  <c r="AH47" i="2" s="1"/>
  <c r="X47" i="2"/>
  <c r="Z47" i="2" s="1"/>
  <c r="S47" i="2"/>
  <c r="U47" i="2" s="1"/>
  <c r="K47" i="2"/>
  <c r="M47" i="2" s="1"/>
  <c r="F47" i="2"/>
  <c r="H47" i="2" s="1"/>
  <c r="AX46" i="2"/>
  <c r="AZ46" i="2" s="1"/>
  <c r="AS46" i="2"/>
  <c r="AU46" i="2" s="1"/>
  <c r="AK46" i="2"/>
  <c r="AM46" i="2" s="1"/>
  <c r="AF46" i="2"/>
  <c r="AH46" i="2" s="1"/>
  <c r="X46" i="2"/>
  <c r="Z46" i="2" s="1"/>
  <c r="S46" i="2"/>
  <c r="U46" i="2" s="1"/>
  <c r="K46" i="2"/>
  <c r="M46" i="2" s="1"/>
  <c r="F46" i="2"/>
  <c r="H46" i="2" s="1"/>
  <c r="AX45" i="2"/>
  <c r="AZ45" i="2" s="1"/>
  <c r="AS45" i="2"/>
  <c r="AU45" i="2" s="1"/>
  <c r="AM45" i="2"/>
  <c r="AK45" i="2"/>
  <c r="AF45" i="2"/>
  <c r="AH45" i="2" s="1"/>
  <c r="X45" i="2"/>
  <c r="Z45" i="2" s="1"/>
  <c r="S45" i="2"/>
  <c r="U45" i="2" s="1"/>
  <c r="K45" i="2"/>
  <c r="M45" i="2" s="1"/>
  <c r="F45" i="2"/>
  <c r="H45" i="2" s="1"/>
  <c r="AX35" i="2"/>
  <c r="AZ35" i="2" s="1"/>
  <c r="AS35" i="2"/>
  <c r="AU35" i="2" s="1"/>
  <c r="AK35" i="2"/>
  <c r="AM35" i="2" s="1"/>
  <c r="AF35" i="2"/>
  <c r="AH35" i="2" s="1"/>
  <c r="X35" i="2"/>
  <c r="Z35" i="2" s="1"/>
  <c r="S35" i="2"/>
  <c r="U35" i="2" s="1"/>
  <c r="K35" i="2"/>
  <c r="M35" i="2" s="1"/>
  <c r="F35" i="2"/>
  <c r="H35" i="2" s="1"/>
  <c r="AX34" i="2"/>
  <c r="AZ34" i="2" s="1"/>
  <c r="AS34" i="2"/>
  <c r="AU34" i="2" s="1"/>
  <c r="AK34" i="2"/>
  <c r="AM34" i="2" s="1"/>
  <c r="AF34" i="2"/>
  <c r="AH34" i="2" s="1"/>
  <c r="X34" i="2"/>
  <c r="Z34" i="2" s="1"/>
  <c r="S34" i="2"/>
  <c r="U34" i="2" s="1"/>
  <c r="K34" i="2"/>
  <c r="M34" i="2" s="1"/>
  <c r="F34" i="2"/>
  <c r="H34" i="2" s="1"/>
  <c r="AX33" i="2"/>
  <c r="AZ33" i="2" s="1"/>
  <c r="AS33" i="2"/>
  <c r="AU33" i="2" s="1"/>
  <c r="AK33" i="2"/>
  <c r="AM33" i="2" s="1"/>
  <c r="AF33" i="2"/>
  <c r="AH33" i="2" s="1"/>
  <c r="X33" i="2"/>
  <c r="Z33" i="2" s="1"/>
  <c r="S33" i="2"/>
  <c r="U33" i="2" s="1"/>
  <c r="K33" i="2"/>
  <c r="M33" i="2" s="1"/>
  <c r="F33" i="2"/>
  <c r="H33" i="2" s="1"/>
  <c r="AX32" i="2"/>
  <c r="AZ32" i="2" s="1"/>
  <c r="AS32" i="2"/>
  <c r="AU32" i="2" s="1"/>
  <c r="AK32" i="2"/>
  <c r="AM32" i="2" s="1"/>
  <c r="AF32" i="2"/>
  <c r="AH32" i="2" s="1"/>
  <c r="X32" i="2"/>
  <c r="Z32" i="2" s="1"/>
  <c r="S32" i="2"/>
  <c r="U32" i="2" s="1"/>
  <c r="K32" i="2"/>
  <c r="M32" i="2" s="1"/>
  <c r="F32" i="2"/>
  <c r="H32" i="2" s="1"/>
  <c r="AX31" i="2"/>
  <c r="AZ31" i="2" s="1"/>
  <c r="AS31" i="2"/>
  <c r="AU31" i="2" s="1"/>
  <c r="AK31" i="2"/>
  <c r="AM31" i="2" s="1"/>
  <c r="AF31" i="2"/>
  <c r="AH31" i="2" s="1"/>
  <c r="X31" i="2"/>
  <c r="Z31" i="2" s="1"/>
  <c r="S31" i="2"/>
  <c r="U31" i="2" s="1"/>
  <c r="K31" i="2"/>
  <c r="M31" i="2" s="1"/>
  <c r="F31" i="2"/>
  <c r="H31" i="2" s="1"/>
  <c r="AX30" i="2"/>
  <c r="AZ30" i="2" s="1"/>
  <c r="AS30" i="2"/>
  <c r="AU30" i="2" s="1"/>
  <c r="AK30" i="2"/>
  <c r="AM30" i="2" s="1"/>
  <c r="AF30" i="2"/>
  <c r="AH30" i="2" s="1"/>
  <c r="X30" i="2"/>
  <c r="Z30" i="2" s="1"/>
  <c r="S30" i="2"/>
  <c r="U30" i="2" s="1"/>
  <c r="K30" i="2"/>
  <c r="M30" i="2" s="1"/>
  <c r="F30" i="2"/>
  <c r="H30" i="2" s="1"/>
  <c r="AX29" i="2"/>
  <c r="AZ29" i="2" s="1"/>
  <c r="AS29" i="2"/>
  <c r="AU29" i="2" s="1"/>
  <c r="AK29" i="2"/>
  <c r="AM29" i="2" s="1"/>
  <c r="AF29" i="2"/>
  <c r="AH29" i="2" s="1"/>
  <c r="X29" i="2"/>
  <c r="Z29" i="2" s="1"/>
  <c r="S29" i="2"/>
  <c r="U29" i="2" s="1"/>
  <c r="K29" i="2"/>
  <c r="M29" i="2" s="1"/>
  <c r="F29" i="2"/>
  <c r="H29" i="2" s="1"/>
  <c r="AX19" i="2"/>
  <c r="AZ19" i="2" s="1"/>
  <c r="AS19" i="2"/>
  <c r="AU19" i="2" s="1"/>
  <c r="AK19" i="2"/>
  <c r="AM19" i="2" s="1"/>
  <c r="AF19" i="2"/>
  <c r="AH19" i="2" s="1"/>
  <c r="X19" i="2"/>
  <c r="Z19" i="2" s="1"/>
  <c r="S19" i="2"/>
  <c r="U19" i="2" s="1"/>
  <c r="K19" i="2"/>
  <c r="M19" i="2" s="1"/>
  <c r="F19" i="2"/>
  <c r="H19" i="2" s="1"/>
  <c r="AX18" i="2"/>
  <c r="AZ18" i="2" s="1"/>
  <c r="AS18" i="2"/>
  <c r="AU18" i="2" s="1"/>
  <c r="AK18" i="2"/>
  <c r="AM18" i="2" s="1"/>
  <c r="AF18" i="2"/>
  <c r="AH18" i="2" s="1"/>
  <c r="X18" i="2"/>
  <c r="Z18" i="2" s="1"/>
  <c r="S18" i="2"/>
  <c r="U18" i="2" s="1"/>
  <c r="K18" i="2"/>
  <c r="M18" i="2" s="1"/>
  <c r="F18" i="2"/>
  <c r="H18" i="2" s="1"/>
  <c r="AZ17" i="2"/>
  <c r="AX17" i="2"/>
  <c r="AS17" i="2"/>
  <c r="AU17" i="2" s="1"/>
  <c r="AK17" i="2"/>
  <c r="AM17" i="2" s="1"/>
  <c r="AF17" i="2"/>
  <c r="AH17" i="2" s="1"/>
  <c r="X17" i="2"/>
  <c r="Z17" i="2" s="1"/>
  <c r="S17" i="2"/>
  <c r="U17" i="2" s="1"/>
  <c r="M17" i="2"/>
  <c r="K17" i="2"/>
  <c r="F17" i="2"/>
  <c r="H17" i="2" s="1"/>
  <c r="AX16" i="2"/>
  <c r="AZ16" i="2" s="1"/>
  <c r="AS16" i="2"/>
  <c r="AU16" i="2" s="1"/>
  <c r="AK16" i="2"/>
  <c r="AM16" i="2" s="1"/>
  <c r="AF16" i="2"/>
  <c r="AH16" i="2" s="1"/>
  <c r="X16" i="2"/>
  <c r="Z16" i="2" s="1"/>
  <c r="S16" i="2"/>
  <c r="U16" i="2" s="1"/>
  <c r="K16" i="2"/>
  <c r="M16" i="2" s="1"/>
  <c r="F16" i="2"/>
  <c r="H16" i="2" s="1"/>
  <c r="AX15" i="2"/>
  <c r="AZ15" i="2" s="1"/>
  <c r="AS15" i="2"/>
  <c r="AU15" i="2" s="1"/>
  <c r="AK15" i="2"/>
  <c r="AM15" i="2" s="1"/>
  <c r="AF15" i="2"/>
  <c r="AH15" i="2" s="1"/>
  <c r="X15" i="2"/>
  <c r="Z15" i="2" s="1"/>
  <c r="S15" i="2"/>
  <c r="U15" i="2" s="1"/>
  <c r="K15" i="2"/>
  <c r="M15" i="2" s="1"/>
  <c r="F15" i="2"/>
  <c r="H15" i="2" s="1"/>
  <c r="AX14" i="2"/>
  <c r="AZ14" i="2" s="1"/>
  <c r="AS14" i="2"/>
  <c r="AU14" i="2" s="1"/>
  <c r="AK14" i="2"/>
  <c r="AM14" i="2" s="1"/>
  <c r="AF14" i="2"/>
  <c r="AH14" i="2" s="1"/>
  <c r="X14" i="2"/>
  <c r="Z14" i="2" s="1"/>
  <c r="U14" i="2"/>
  <c r="S14" i="2"/>
  <c r="K14" i="2"/>
  <c r="M14" i="2" s="1"/>
  <c r="F14" i="2"/>
  <c r="H14" i="2" s="1"/>
  <c r="AX13" i="2"/>
  <c r="AZ13" i="2" s="1"/>
  <c r="AS13" i="2"/>
  <c r="AU13" i="2" s="1"/>
  <c r="AK13" i="2"/>
  <c r="AM13" i="2" s="1"/>
  <c r="AF13" i="2"/>
  <c r="AH13" i="2" s="1"/>
  <c r="X13" i="2"/>
  <c r="Z13" i="2" s="1"/>
  <c r="S13" i="2"/>
  <c r="U13" i="2" s="1"/>
  <c r="K13" i="2"/>
  <c r="M13" i="2" s="1"/>
  <c r="F13" i="2"/>
  <c r="H13" i="2" s="1"/>
  <c r="AX31" i="1"/>
  <c r="AZ31" i="1" s="1"/>
  <c r="AS31" i="1"/>
  <c r="AU31" i="1" s="1"/>
  <c r="AK31" i="1"/>
  <c r="AM31" i="1" s="1"/>
  <c r="AF31" i="1"/>
  <c r="AH31" i="1" s="1"/>
  <c r="X31" i="1"/>
  <c r="Z31" i="1" s="1"/>
  <c r="S31" i="1"/>
  <c r="U31" i="1" s="1"/>
  <c r="AX30" i="1"/>
  <c r="AZ30" i="1" s="1"/>
  <c r="AS30" i="1"/>
  <c r="AU30" i="1" s="1"/>
  <c r="AK30" i="1"/>
  <c r="AM30" i="1" s="1"/>
  <c r="AF30" i="1"/>
  <c r="AH30" i="1" s="1"/>
  <c r="X30" i="1"/>
  <c r="Z30" i="1" s="1"/>
  <c r="S30" i="1"/>
  <c r="U30" i="1" s="1"/>
  <c r="AX29" i="1"/>
  <c r="AZ29" i="1" s="1"/>
  <c r="AS29" i="1"/>
  <c r="AU29" i="1" s="1"/>
  <c r="AK29" i="1"/>
  <c r="AM29" i="1" s="1"/>
  <c r="AF29" i="1"/>
  <c r="AH29" i="1" s="1"/>
  <c r="X29" i="1"/>
  <c r="Z29" i="1" s="1"/>
  <c r="S29" i="1"/>
  <c r="U29" i="1" s="1"/>
  <c r="AX28" i="1"/>
  <c r="AZ28" i="1" s="1"/>
  <c r="AS28" i="1"/>
  <c r="AU28" i="1" s="1"/>
  <c r="AK28" i="1"/>
  <c r="AM28" i="1" s="1"/>
  <c r="AF28" i="1"/>
  <c r="AH28" i="1" s="1"/>
  <c r="X28" i="1"/>
  <c r="Z28" i="1" s="1"/>
  <c r="S28" i="1"/>
  <c r="U28" i="1" s="1"/>
  <c r="AX17" i="1"/>
  <c r="AZ17" i="1" s="1"/>
  <c r="AS17" i="1"/>
  <c r="AU17" i="1" s="1"/>
  <c r="AK17" i="1"/>
  <c r="AM17" i="1" s="1"/>
  <c r="AF17" i="1"/>
  <c r="AH17" i="1" s="1"/>
  <c r="X17" i="1"/>
  <c r="Z17" i="1" s="1"/>
  <c r="S17" i="1"/>
  <c r="U17" i="1" s="1"/>
  <c r="AX16" i="1"/>
  <c r="AZ16" i="1" s="1"/>
  <c r="AS16" i="1"/>
  <c r="AU16" i="1" s="1"/>
  <c r="AK16" i="1"/>
  <c r="AM16" i="1" s="1"/>
  <c r="AF16" i="1"/>
  <c r="AH16" i="1" s="1"/>
  <c r="X16" i="1"/>
  <c r="Z16" i="1" s="1"/>
  <c r="S16" i="1"/>
  <c r="U16" i="1" s="1"/>
  <c r="AX15" i="1"/>
  <c r="AZ15" i="1" s="1"/>
  <c r="AS15" i="1"/>
  <c r="AU15" i="1" s="1"/>
  <c r="AK15" i="1"/>
  <c r="AM15" i="1" s="1"/>
  <c r="AF15" i="1"/>
  <c r="AH15" i="1" s="1"/>
  <c r="X15" i="1"/>
  <c r="Z15" i="1" s="1"/>
  <c r="S15" i="1"/>
  <c r="U15" i="1" s="1"/>
  <c r="AX14" i="1"/>
  <c r="AZ14" i="1" s="1"/>
  <c r="AS14" i="1"/>
  <c r="AU14" i="1" s="1"/>
  <c r="AK14" i="1"/>
  <c r="AM14" i="1" s="1"/>
  <c r="AF14" i="1"/>
  <c r="AH14" i="1" s="1"/>
  <c r="X14" i="1"/>
  <c r="Z14" i="1" s="1"/>
  <c r="S14" i="1"/>
  <c r="U14" i="1" s="1"/>
</calcChain>
</file>

<file path=xl/sharedStrings.xml><?xml version="1.0" encoding="utf-8"?>
<sst xmlns="http://schemas.openxmlformats.org/spreadsheetml/2006/main" count="2741" uniqueCount="120">
  <si>
    <t>Height and Spacing Matrix</t>
  </si>
  <si>
    <t>Optic: Floor Graze</t>
  </si>
  <si>
    <r>
      <t>Enter Requirements Here</t>
    </r>
    <r>
      <rPr>
        <sz val="11"/>
        <color theme="2" tint="-0.499984740745262"/>
        <rFont val="Calibri"/>
        <family val="2"/>
        <scheme val="minor"/>
      </rPr>
      <t xml:space="preserve"> (leave no blanks)</t>
    </r>
    <r>
      <rPr>
        <b/>
        <sz val="11"/>
        <color theme="4" tint="-0.249977111117893"/>
        <rFont val="Calibri"/>
        <family val="2"/>
        <scheme val="minor"/>
      </rPr>
      <t>:</t>
    </r>
  </si>
  <si>
    <t>Output: 5W</t>
  </si>
  <si>
    <t>Min (fc)</t>
  </si>
  <si>
    <t>≥</t>
  </si>
  <si>
    <t>Ave (fc)</t>
  </si>
  <si>
    <t>Ave / Min</t>
  </si>
  <si>
    <t>≤</t>
  </si>
  <si>
    <t xml:space="preserve">Mounting </t>
  </si>
  <si>
    <t>6' (1.8 m) Spacing</t>
  </si>
  <si>
    <t>8' (2.4 m) Spacing</t>
  </si>
  <si>
    <t>10' (3 m) Spacing</t>
  </si>
  <si>
    <t>12' (3.6 m) Spacing</t>
  </si>
  <si>
    <t>Height*</t>
  </si>
  <si>
    <t>Min</t>
  </si>
  <si>
    <t>Ave</t>
  </si>
  <si>
    <t>Ave / 
Min</t>
  </si>
  <si>
    <t>Max / 
Min</t>
  </si>
  <si>
    <t>Check</t>
  </si>
  <si>
    <t>2'' (50 mm)</t>
  </si>
  <si>
    <t>fc</t>
  </si>
  <si>
    <t>lx</t>
  </si>
  <si>
    <t>3'' (75 mm)</t>
  </si>
  <si>
    <t>4'' (100 mm)</t>
  </si>
  <si>
    <t>6'' (150 mm)</t>
  </si>
  <si>
    <t>8'' (200 mm)</t>
  </si>
  <si>
    <t>10'' (250 mm)</t>
  </si>
  <si>
    <t>12'' (300 mm)</t>
  </si>
  <si>
    <t>.IES file name:</t>
  </si>
  <si>
    <t>LS123005D840STFG09PDWT</t>
  </si>
  <si>
    <t>Output: 10W</t>
  </si>
  <si>
    <t>LS123010D840STFG09PDWT</t>
  </si>
  <si>
    <t>Optic: Performance Wash</t>
  </si>
  <si>
    <t>18'' (450 mm)</t>
  </si>
  <si>
    <t>24'' (600 mm)</t>
  </si>
  <si>
    <t>30'' (750 mm)</t>
  </si>
  <si>
    <t>36'' (900 mm)</t>
  </si>
  <si>
    <t>LS123005D840STPW09PDWT</t>
  </si>
  <si>
    <t>LS123010D840STPW09PDWT</t>
  </si>
  <si>
    <t>Optic: Medium</t>
  </si>
  <si>
    <t>Output: 3W</t>
  </si>
  <si>
    <t>LS123003WE8403MDWT</t>
  </si>
  <si>
    <t>Assumptions:</t>
  </si>
  <si>
    <t xml:space="preserve">Shield: </t>
  </si>
  <si>
    <t>Standard</t>
  </si>
  <si>
    <t xml:space="preserve">Pathway length: </t>
  </si>
  <si>
    <t>24' (7.3 m)</t>
  </si>
  <si>
    <t xml:space="preserve">Pathway width: </t>
  </si>
  <si>
    <t>8' (2.4 m)</t>
  </si>
  <si>
    <t xml:space="preserve">Point spacing: </t>
  </si>
  <si>
    <t>2 x 1.3 ft (0.6 x 0.4 m)</t>
  </si>
  <si>
    <t>Spacing:</t>
  </si>
  <si>
    <t>On Center</t>
  </si>
  <si>
    <t>Tilt:</t>
  </si>
  <si>
    <t>Orientation:</t>
  </si>
  <si>
    <t>*Mounting Height:</t>
  </si>
  <si>
    <t>Center of luminous opening</t>
  </si>
  <si>
    <t>Output: 4W</t>
  </si>
  <si>
    <t>5' (1.5 m) Spacing</t>
  </si>
  <si>
    <t>500+</t>
  </si>
  <si>
    <t>LS1260-04-D-830-F-SQ-MD-FB</t>
  </si>
  <si>
    <t>Output: 8W</t>
  </si>
  <si>
    <t>Height</t>
  </si>
  <si>
    <t>LS1260-08-D-830-F-SQ-MD-FW</t>
  </si>
  <si>
    <t>6'</t>
  </si>
  <si>
    <t>1.5 x 1.2</t>
  </si>
  <si>
    <t>Tilt</t>
  </si>
  <si>
    <t>Orientation</t>
  </si>
  <si>
    <t>Optic: Short (ST)</t>
  </si>
  <si>
    <t>LS1265-(NK4)-08-P-830-CL-SQ-ST-BZ</t>
  </si>
  <si>
    <t>Optic: Medium (MD)</t>
  </si>
  <si>
    <t>LS1265-(NK4)-08-P-830-CL-SQ-MD-BZ</t>
  </si>
  <si>
    <t>Optic: Long (LG)</t>
  </si>
  <si>
    <t>LS1265-(NK4)-08-P-830-CL-SQ-LG-BZ</t>
  </si>
  <si>
    <t>Output: 11W</t>
  </si>
  <si>
    <t>LS1265-(NK4)-11-P-830-CL-SQ-ST-BZ</t>
  </si>
  <si>
    <t>LS1265-(NK4)-11-P-830-CL-SQ-MD-BZ</t>
  </si>
  <si>
    <t>LS1265-(NK4)-11-P-830-CL-SQ-LG-BZ</t>
  </si>
  <si>
    <t>Output: 15W</t>
  </si>
  <si>
    <t>LS1265-(NK4)-15-P-830-CL-SQ-ST-BZ</t>
  </si>
  <si>
    <t>LS1265-(NK4)-15-P-830-CL-SQ-MD-BZ</t>
  </si>
  <si>
    <t>LS1265-(NK4)-15-P-830-CL-SQ-LG-BZ</t>
  </si>
  <si>
    <t>Output: 25W</t>
  </si>
  <si>
    <t>LS1265-(NK4)-25-P-830-CL-SQ-ST-BZ</t>
  </si>
  <si>
    <t>LS1265-(NK4)-25-P-830-CL-SQ-MD-BZ</t>
  </si>
  <si>
    <t>LS1265-(NK4)-25-P-830-CL-SQ-LG-BZ</t>
  </si>
  <si>
    <t>24' (7.3 m), or 30' (9.1 m) on 10' (3 m) spacing</t>
  </si>
  <si>
    <t>6' Path</t>
  </si>
  <si>
    <t>2' (0.6 m) Spacing</t>
  </si>
  <si>
    <t>4' (1.2 m) Spacing</t>
  </si>
  <si>
    <t>LS1252-ERP</t>
  </si>
  <si>
    <t>8' Path</t>
  </si>
  <si>
    <t>6' (1.8 m) or 8' (2.4 m)</t>
  </si>
  <si>
    <t>6': 1.5 x 1.2 (0.5 x 0.4 m)</t>
  </si>
  <si>
    <t>8': 2 x 1.3 ft (0.6 x 0.4 m)</t>
  </si>
  <si>
    <t>Rise RS8</t>
  </si>
  <si>
    <t>LS2388</t>
  </si>
  <si>
    <t>Output &amp;</t>
  </si>
  <si>
    <t>9' (2.7 m) Spacing</t>
  </si>
  <si>
    <t>15' (4.5 m) Spacing</t>
  </si>
  <si>
    <t>18' (5.4 m) Spacing</t>
  </si>
  <si>
    <t>Optic</t>
  </si>
  <si>
    <t>Max</t>
  </si>
  <si>
    <t>08 W, Short (ST)</t>
  </si>
  <si>
    <t>08 W, Medium (MD)</t>
  </si>
  <si>
    <t>08 W, Long (LG)</t>
  </si>
  <si>
    <t>11 W, Short (ST)</t>
  </si>
  <si>
    <t>11 W, Medium (MD)</t>
  </si>
  <si>
    <t>11 W, Long (LG)</t>
  </si>
  <si>
    <t>15 W, Short (ST)</t>
  </si>
  <si>
    <t>15 W, Medium (MD)</t>
  </si>
  <si>
    <t>15 W, Long (LG)</t>
  </si>
  <si>
    <t>25 W, Short (ST)</t>
  </si>
  <si>
    <t>25 W, Medium (MD)</t>
  </si>
  <si>
    <t>25 W, Long (LG)</t>
  </si>
  <si>
    <t>180' (54.9 m)</t>
  </si>
  <si>
    <t>3 x 2 ft (1.0 x 0.6 m)</t>
  </si>
  <si>
    <t>Mounting Height:</t>
  </si>
  <si>
    <t>Center of luminous opening: 3' (1.0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</si>
</sst>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Dashed">
        <color theme="1" tint="0.499984740745262"/>
      </left>
      <right/>
      <top style="mediumDashed">
        <color theme="1" tint="0.499984740745262"/>
      </top>
      <bottom/>
      <diagonal/>
    </border>
    <border>
      <left/>
      <right/>
      <top style="mediumDashed">
        <color theme="1" tint="0.499984740745262"/>
      </top>
      <bottom/>
      <diagonal/>
    </border>
    <border>
      <left/>
      <right style="mediumDashed">
        <color theme="1" tint="0.499984740745262"/>
      </right>
      <top style="mediumDashed">
        <color theme="1" tint="0.499984740745262"/>
      </top>
      <bottom/>
      <diagonal/>
    </border>
    <border>
      <left style="mediumDashed">
        <color theme="1" tint="0.499984740745262"/>
      </left>
      <right/>
      <top/>
      <bottom/>
      <diagonal/>
    </border>
    <border>
      <left/>
      <right style="mediumDashed">
        <color theme="1" tint="0.499984740745262"/>
      </right>
      <top/>
      <bottom/>
      <diagonal/>
    </border>
    <border>
      <left style="mediumDashed">
        <color theme="1" tint="0.499984740745262"/>
      </left>
      <right/>
      <top/>
      <bottom style="mediumDashed">
        <color theme="1" tint="0.499984740745262"/>
      </bottom>
      <diagonal/>
    </border>
    <border>
      <left/>
      <right/>
      <top/>
      <bottom style="mediumDashed">
        <color theme="1" tint="0.499984740745262"/>
      </bottom>
      <diagonal/>
    </border>
    <border>
      <left/>
      <right style="mediumDashed">
        <color theme="1" tint="0.499984740745262"/>
      </right>
      <top/>
      <bottom style="mediumDash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 style="thin">
        <color theme="0" tint="-0.34998626667073579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34998626667073579"/>
      </top>
      <bottom style="medium">
        <color theme="1" tint="0.499984740745262"/>
      </bottom>
      <diagonal/>
    </border>
    <border>
      <left/>
      <right/>
      <top style="thin">
        <color theme="0" tint="-0.34998626667073579"/>
      </top>
      <bottom style="medium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2" applyNumberFormat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1" applyProtection="1"/>
    <xf numFmtId="0" fontId="3" fillId="0" borderId="0" xfId="3" applyProtection="1"/>
    <xf numFmtId="0" fontId="3" fillId="0" borderId="6" xfId="3" applyBorder="1" applyProtection="1"/>
    <xf numFmtId="0" fontId="6" fillId="0" borderId="0" xfId="3" applyFont="1" applyBorder="1" applyAlignment="1" applyProtection="1">
      <alignment horizontal="left"/>
    </xf>
    <xf numFmtId="0" fontId="3" fillId="0" borderId="0" xfId="3" applyBorder="1" applyProtection="1"/>
    <xf numFmtId="0" fontId="3" fillId="0" borderId="7" xfId="3" applyBorder="1" applyProtection="1"/>
    <xf numFmtId="0" fontId="3" fillId="0" borderId="0" xfId="3" applyFill="1" applyProtection="1"/>
    <xf numFmtId="0" fontId="5" fillId="0" borderId="0" xfId="5" applyBorder="1" applyAlignment="1" applyProtection="1">
      <alignment horizontal="right"/>
    </xf>
    <xf numFmtId="164" fontId="4" fillId="2" borderId="2" xfId="4" applyNumberFormat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9" fillId="0" borderId="0" xfId="0" applyFont="1"/>
    <xf numFmtId="0" fontId="9" fillId="0" borderId="22" xfId="0" applyFont="1" applyBorder="1"/>
    <xf numFmtId="0" fontId="9" fillId="0" borderId="16" xfId="0" applyFont="1" applyBorder="1"/>
    <xf numFmtId="0" fontId="9" fillId="0" borderId="17" xfId="0" applyFont="1" applyBorder="1"/>
    <xf numFmtId="1" fontId="9" fillId="0" borderId="17" xfId="0" applyNumberFormat="1" applyFont="1" applyBorder="1"/>
    <xf numFmtId="0" fontId="9" fillId="0" borderId="18" xfId="0" applyFont="1" applyBorder="1"/>
    <xf numFmtId="164" fontId="9" fillId="0" borderId="19" xfId="0" applyNumberFormat="1" applyFont="1" applyBorder="1"/>
    <xf numFmtId="164" fontId="9" fillId="0" borderId="20" xfId="0" applyNumberFormat="1" applyFont="1" applyBorder="1"/>
    <xf numFmtId="164" fontId="9" fillId="0" borderId="21" xfId="0" applyNumberFormat="1" applyFont="1" applyBorder="1"/>
    <xf numFmtId="164" fontId="9" fillId="0" borderId="16" xfId="0" applyNumberFormat="1" applyFont="1" applyBorder="1"/>
    <xf numFmtId="0" fontId="9" fillId="0" borderId="19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164" fontId="9" fillId="0" borderId="28" xfId="0" applyNumberFormat="1" applyFont="1" applyBorder="1"/>
    <xf numFmtId="164" fontId="9" fillId="0" borderId="29" xfId="0" applyNumberFormat="1" applyFont="1" applyBorder="1"/>
    <xf numFmtId="164" fontId="9" fillId="0" borderId="24" xfId="0" applyNumberFormat="1" applyFont="1" applyBorder="1"/>
    <xf numFmtId="164" fontId="9" fillId="0" borderId="27" xfId="0" applyNumberFormat="1" applyFont="1" applyBorder="1"/>
    <xf numFmtId="0" fontId="10" fillId="0" borderId="0" xfId="0" applyFont="1"/>
    <xf numFmtId="0" fontId="11" fillId="0" borderId="0" xfId="0" applyFont="1"/>
    <xf numFmtId="164" fontId="0" fillId="0" borderId="0" xfId="0" applyNumberFormat="1"/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164" fontId="9" fillId="0" borderId="30" xfId="0" applyNumberFormat="1" applyFont="1" applyBorder="1"/>
    <xf numFmtId="164" fontId="9" fillId="0" borderId="31" xfId="0" applyNumberFormat="1" applyFont="1" applyBorder="1"/>
    <xf numFmtId="164" fontId="9" fillId="0" borderId="32" xfId="0" applyNumberFormat="1" applyFont="1" applyBorder="1"/>
    <xf numFmtId="164" fontId="9" fillId="0" borderId="33" xfId="0" applyNumberFormat="1" applyFont="1" applyBorder="1"/>
    <xf numFmtId="2" fontId="9" fillId="0" borderId="16" xfId="0" applyNumberFormat="1" applyFont="1" applyBorder="1"/>
    <xf numFmtId="0" fontId="2" fillId="0" borderId="1" xfId="2" applyProtection="1"/>
    <xf numFmtId="0" fontId="9" fillId="0" borderId="20" xfId="0" applyFont="1" applyBorder="1"/>
    <xf numFmtId="0" fontId="9" fillId="0" borderId="30" xfId="0" applyFont="1" applyBorder="1"/>
    <xf numFmtId="0" fontId="9" fillId="0" borderId="31" xfId="0" applyFont="1" applyBorder="1"/>
    <xf numFmtId="1" fontId="9" fillId="0" borderId="25" xfId="0" applyNumberFormat="1" applyFont="1" applyBorder="1"/>
  </cellXfs>
  <cellStyles count="6">
    <cellStyle name="Explanatory Text" xfId="5" builtinId="53"/>
    <cellStyle name="Heading 1" xfId="2" builtinId="16"/>
    <cellStyle name="Heading 4" xfId="3" builtinId="19"/>
    <cellStyle name="Input" xfId="4" builtinId="20"/>
    <cellStyle name="Normal" xfId="0" builtinId="0"/>
    <cellStyle name="Title" xfId="1" builtinId="15"/>
  </cellStyles>
  <dxfs count="21"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65927</xdr:colOff>
      <xdr:row>2</xdr:row>
      <xdr:rowOff>46990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77FE17-7004-4010-B539-B2612D3B0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6767" cy="412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65927</xdr:colOff>
      <xdr:row>2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8D59B2-A688-413E-8FCA-219231E07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676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65927</xdr:colOff>
      <xdr:row>2</xdr:row>
      <xdr:rowOff>46990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B15D9E-9BAE-47D1-B12B-2874639AB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6767" cy="412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65927</xdr:colOff>
      <xdr:row>2</xdr:row>
      <xdr:rowOff>53340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46038D-44BA-439A-B3E2-38FBBB228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6767" cy="419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256427</xdr:colOff>
      <xdr:row>2</xdr:row>
      <xdr:rowOff>46990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44B0FB-8425-4BF7-AAEA-2E2A8EE77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6767" cy="41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FF42-FE07-4964-955C-C19959AD396B}">
  <dimension ref="A4:BE94"/>
  <sheetViews>
    <sheetView showGridLines="0" workbookViewId="0">
      <selection activeCell="U7" sqref="U7"/>
    </sheetView>
  </sheetViews>
  <sheetFormatPr defaultColWidth="8.85546875" defaultRowHeight="14.4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4" spans="1:57" ht="24" thickBot="1">
      <c r="A4" s="1"/>
      <c r="B4" s="1"/>
      <c r="C4" s="1" t="s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>
      <c r="N5" s="10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2"/>
    </row>
    <row r="6" spans="1:57">
      <c r="A6" s="2"/>
      <c r="B6" s="2"/>
      <c r="C6" s="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4" t="s">
        <v>2</v>
      </c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6"/>
      <c r="AX6" s="2"/>
      <c r="AY6" s="2"/>
      <c r="AZ6" s="2"/>
      <c r="BA6" s="2"/>
      <c r="BB6" s="2"/>
      <c r="BC6" s="2"/>
      <c r="BD6" s="2"/>
      <c r="BE6" s="2"/>
    </row>
    <row r="7" spans="1:57">
      <c r="A7" s="2"/>
      <c r="B7" s="2"/>
      <c r="C7" s="2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5"/>
      <c r="P7" s="5"/>
      <c r="Q7" s="8" t="s">
        <v>4</v>
      </c>
      <c r="R7" s="13" t="s">
        <v>5</v>
      </c>
      <c r="U7" s="9">
        <v>2</v>
      </c>
      <c r="AD7" s="8" t="s">
        <v>6</v>
      </c>
      <c r="AE7" s="13" t="s">
        <v>5</v>
      </c>
      <c r="AH7" s="9">
        <v>1</v>
      </c>
      <c r="AQ7" s="8" t="s">
        <v>7</v>
      </c>
      <c r="AR7" s="13" t="s">
        <v>8</v>
      </c>
      <c r="AU7" s="9">
        <v>10</v>
      </c>
      <c r="AV7" s="5"/>
      <c r="AW7" s="6"/>
      <c r="AX7" s="2"/>
      <c r="AY7" s="2"/>
      <c r="AZ7" s="2"/>
      <c r="BA7" s="2"/>
      <c r="BB7" s="2"/>
      <c r="BC7" s="2"/>
      <c r="BD7" s="2"/>
      <c r="BE7" s="2"/>
    </row>
    <row r="8" spans="1:57" ht="15" thickBot="1"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6"/>
    </row>
    <row r="10" spans="1:57" ht="15" thickBot="1"/>
    <row r="11" spans="1:57">
      <c r="A11" s="17"/>
      <c r="B11" s="17"/>
      <c r="C11" s="18" t="s">
        <v>9</v>
      </c>
      <c r="D11" s="19" t="s">
        <v>10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19" t="s">
        <v>11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19" t="s">
        <v>12</v>
      </c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1"/>
      <c r="AQ11" s="19" t="s">
        <v>13</v>
      </c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1"/>
      <c r="BD11" s="17"/>
      <c r="BE11" s="17"/>
    </row>
    <row r="12" spans="1:57" ht="43.15">
      <c r="A12" s="22"/>
      <c r="B12" s="22"/>
      <c r="C12" s="23" t="s">
        <v>14</v>
      </c>
      <c r="D12" s="24" t="s">
        <v>15</v>
      </c>
      <c r="E12" s="25"/>
      <c r="F12" s="25"/>
      <c r="G12" s="25"/>
      <c r="H12" s="26"/>
      <c r="I12" s="27" t="s">
        <v>16</v>
      </c>
      <c r="J12" s="25"/>
      <c r="K12" s="25"/>
      <c r="L12" s="25"/>
      <c r="M12" s="26"/>
      <c r="N12" s="28" t="s">
        <v>17</v>
      </c>
      <c r="O12" s="28" t="s">
        <v>18</v>
      </c>
      <c r="P12" s="29" t="s">
        <v>19</v>
      </c>
      <c r="Q12" s="24" t="s">
        <v>15</v>
      </c>
      <c r="R12" s="25"/>
      <c r="S12" s="25"/>
      <c r="T12" s="25"/>
      <c r="U12" s="26"/>
      <c r="V12" s="27" t="s">
        <v>16</v>
      </c>
      <c r="W12" s="25"/>
      <c r="X12" s="25"/>
      <c r="Y12" s="25"/>
      <c r="Z12" s="26"/>
      <c r="AA12" s="28" t="s">
        <v>17</v>
      </c>
      <c r="AB12" s="28" t="s">
        <v>18</v>
      </c>
      <c r="AC12" s="29" t="s">
        <v>19</v>
      </c>
      <c r="AD12" s="24" t="s">
        <v>15</v>
      </c>
      <c r="AE12" s="25"/>
      <c r="AF12" s="25"/>
      <c r="AG12" s="25"/>
      <c r="AH12" s="26"/>
      <c r="AI12" s="27" t="s">
        <v>16</v>
      </c>
      <c r="AJ12" s="25"/>
      <c r="AK12" s="25"/>
      <c r="AL12" s="25"/>
      <c r="AM12" s="26"/>
      <c r="AN12" s="28" t="s">
        <v>17</v>
      </c>
      <c r="AO12" s="28" t="s">
        <v>18</v>
      </c>
      <c r="AP12" s="29" t="s">
        <v>19</v>
      </c>
      <c r="AQ12" s="24" t="s">
        <v>15</v>
      </c>
      <c r="AR12" s="25"/>
      <c r="AS12" s="25"/>
      <c r="AT12" s="25"/>
      <c r="AU12" s="26"/>
      <c r="AV12" s="27" t="s">
        <v>16</v>
      </c>
      <c r="AW12" s="25"/>
      <c r="AX12" s="25"/>
      <c r="AY12" s="25"/>
      <c r="AZ12" s="26"/>
      <c r="BA12" s="28" t="s">
        <v>17</v>
      </c>
      <c r="BB12" s="28" t="s">
        <v>18</v>
      </c>
      <c r="BC12" s="29" t="s">
        <v>19</v>
      </c>
      <c r="BD12" s="22"/>
      <c r="BE12" s="22"/>
    </row>
    <row r="13" spans="1:57">
      <c r="A13" s="30"/>
      <c r="B13" s="30"/>
      <c r="C13" s="31" t="s">
        <v>20</v>
      </c>
      <c r="D13" s="32">
        <v>0.7</v>
      </c>
      <c r="E13" s="33" t="s">
        <v>21</v>
      </c>
      <c r="F13" s="34">
        <f>ROUND(D13*10.7639,0)</f>
        <v>8</v>
      </c>
      <c r="G13" s="33" t="s">
        <v>22</v>
      </c>
      <c r="H13" s="35" t="str">
        <f>CONCATENATE("(",F13," ",G13,")")</f>
        <v>(8 lx)</v>
      </c>
      <c r="I13" s="36">
        <v>4.7</v>
      </c>
      <c r="J13" s="33" t="s">
        <v>21</v>
      </c>
      <c r="K13" s="33">
        <f>ROUND(I13*10.7639,0)</f>
        <v>51</v>
      </c>
      <c r="L13" s="33" t="s">
        <v>22</v>
      </c>
      <c r="M13" s="35" t="str">
        <f>CONCATENATE("(",K13," ",L13,")")</f>
        <v>(51 lx)</v>
      </c>
      <c r="N13" s="37">
        <v>6.5</v>
      </c>
      <c r="O13" s="37">
        <v>21.3</v>
      </c>
      <c r="P13" s="38" t="b">
        <f>IF(AND(D13&gt;=$U$7,I13&gt;=$AH$7,N13&lt;=$AU$7),TRUE,FALSE)</f>
        <v>0</v>
      </c>
      <c r="Q13" s="39">
        <v>0.5</v>
      </c>
      <c r="R13" s="33" t="s">
        <v>21</v>
      </c>
      <c r="S13" s="33">
        <f>ROUND(Q13*10.7639,0)</f>
        <v>5</v>
      </c>
      <c r="T13" s="33" t="s">
        <v>22</v>
      </c>
      <c r="U13" s="35" t="str">
        <f>CONCATENATE("(",S13," ",T13,")")</f>
        <v>(5 lx)</v>
      </c>
      <c r="V13" s="40">
        <v>3.5</v>
      </c>
      <c r="W13" s="33" t="s">
        <v>21</v>
      </c>
      <c r="X13" s="33">
        <f>ROUND(V13*10.7639,0)</f>
        <v>38</v>
      </c>
      <c r="Y13" s="33" t="s">
        <v>22</v>
      </c>
      <c r="Z13" s="35" t="str">
        <f>CONCATENATE("(",X13," ",Y13,")")</f>
        <v>(38 lx)</v>
      </c>
      <c r="AA13" s="37">
        <v>6.9</v>
      </c>
      <c r="AB13" s="37">
        <v>30</v>
      </c>
      <c r="AC13" s="38" t="b">
        <f>IF(AND(Q13&gt;=$U$7,V13&gt;=$AH$7,AA13&lt;=$AU$7),TRUE,FALSE)</f>
        <v>0</v>
      </c>
      <c r="AD13" s="32">
        <v>0.1</v>
      </c>
      <c r="AE13" s="33" t="s">
        <v>21</v>
      </c>
      <c r="AF13" s="33">
        <f>ROUND(AD13*10.7639,0)</f>
        <v>1</v>
      </c>
      <c r="AG13" s="33" t="s">
        <v>22</v>
      </c>
      <c r="AH13" s="35" t="str">
        <f>CONCATENATE("(",AF13," ",AG13,")")</f>
        <v>(1 lx)</v>
      </c>
      <c r="AI13" s="36">
        <v>3.4</v>
      </c>
      <c r="AJ13" s="33" t="s">
        <v>21</v>
      </c>
      <c r="AK13" s="33">
        <f>ROUND(AI13*10.7639,0)</f>
        <v>37</v>
      </c>
      <c r="AL13" s="33" t="s">
        <v>22</v>
      </c>
      <c r="AM13" s="35" t="str">
        <f>CONCATENATE("(",AK13," ",AL13,")")</f>
        <v>(37 lx)</v>
      </c>
      <c r="AN13" s="37">
        <v>28.3</v>
      </c>
      <c r="AO13" s="37">
        <v>127.5</v>
      </c>
      <c r="AP13" s="38" t="b">
        <f>IF(AND(AD13&gt;=$U$7,AI13&gt;=$AH$7,AN13&lt;=$AU$7),TRUE,FALSE)</f>
        <v>0</v>
      </c>
      <c r="AQ13" s="32">
        <v>0.1</v>
      </c>
      <c r="AR13" s="33" t="s">
        <v>21</v>
      </c>
      <c r="AS13" s="33">
        <f>ROUND(AQ13*10.7639,0)</f>
        <v>1</v>
      </c>
      <c r="AT13" s="33" t="s">
        <v>22</v>
      </c>
      <c r="AU13" s="35" t="str">
        <f>CONCATENATE("(",AS13," ",AT13,")")</f>
        <v>(1 lx)</v>
      </c>
      <c r="AV13" s="40">
        <v>2.4</v>
      </c>
      <c r="AW13" s="33" t="s">
        <v>21</v>
      </c>
      <c r="AX13" s="33">
        <f>ROUND(AV13*10.7639,0)</f>
        <v>26</v>
      </c>
      <c r="AY13" s="33" t="s">
        <v>22</v>
      </c>
      <c r="AZ13" s="35" t="str">
        <f>CONCATENATE("(",AX13," ",AY13,")")</f>
        <v>(26 lx)</v>
      </c>
      <c r="BA13" s="37">
        <v>33.6</v>
      </c>
      <c r="BB13" s="37">
        <v>218.6</v>
      </c>
      <c r="BC13" s="38" t="b">
        <f>IF(AND(AQ13&gt;=$U$7,AV13&gt;=$AH$7,BA13&lt;=$AU$7),TRUE,FALSE)</f>
        <v>0</v>
      </c>
      <c r="BD13" s="30"/>
      <c r="BE13" s="30"/>
    </row>
    <row r="14" spans="1:57">
      <c r="A14" s="30"/>
      <c r="B14" s="30"/>
      <c r="C14" s="31" t="s">
        <v>23</v>
      </c>
      <c r="D14" s="32">
        <v>1.1000000000000001</v>
      </c>
      <c r="E14" s="33" t="s">
        <v>21</v>
      </c>
      <c r="F14" s="34">
        <f>ROUND(D14*10.7639,0)</f>
        <v>12</v>
      </c>
      <c r="G14" s="33" t="s">
        <v>22</v>
      </c>
      <c r="H14" s="35" t="str">
        <f>CONCATENATE("(",F14," ",G14,")")</f>
        <v>(12 lx)</v>
      </c>
      <c r="I14" s="40">
        <v>5.4</v>
      </c>
      <c r="J14" s="33" t="s">
        <v>21</v>
      </c>
      <c r="K14" s="33">
        <f>ROUND(I14*10.7639,0)</f>
        <v>58</v>
      </c>
      <c r="L14" s="33" t="s">
        <v>22</v>
      </c>
      <c r="M14" s="35" t="str">
        <f>CONCATENATE("(",K14," ",L14,")")</f>
        <v>(58 lx)</v>
      </c>
      <c r="N14" s="37">
        <v>5</v>
      </c>
      <c r="O14" s="37">
        <v>16.5</v>
      </c>
      <c r="P14" s="38" t="b">
        <f t="shared" ref="P14:P19" si="0">IF(AND(D14&gt;=$U$7,I14&gt;=$AH$7,N14&lt;=$AU$7),TRUE,FALSE)</f>
        <v>0</v>
      </c>
      <c r="Q14" s="39">
        <v>0.7</v>
      </c>
      <c r="R14" s="33" t="s">
        <v>21</v>
      </c>
      <c r="S14" s="33">
        <f>ROUND(Q14*10.7639,0)</f>
        <v>8</v>
      </c>
      <c r="T14" s="33" t="s">
        <v>22</v>
      </c>
      <c r="U14" s="35" t="str">
        <f>CONCATENATE("(",S14," ",T14,")")</f>
        <v>(8 lx)</v>
      </c>
      <c r="V14" s="40">
        <v>4.0999999999999996</v>
      </c>
      <c r="W14" s="33" t="s">
        <v>21</v>
      </c>
      <c r="X14" s="33">
        <f>ROUND(V14*10.7639,0)</f>
        <v>44</v>
      </c>
      <c r="Y14" s="33" t="s">
        <v>22</v>
      </c>
      <c r="Z14" s="35" t="str">
        <f>CONCATENATE("(",X14," ",Y14,")")</f>
        <v>(44 lx)</v>
      </c>
      <c r="AA14" s="37">
        <v>5.6</v>
      </c>
      <c r="AB14" s="37">
        <v>24.2</v>
      </c>
      <c r="AC14" s="38" t="b">
        <f t="shared" ref="AC14:AC19" si="1">IF(AND(Q14&gt;=$U$7,V14&gt;=$AH$7,AA14&lt;=$AU$7),TRUE,FALSE)</f>
        <v>0</v>
      </c>
      <c r="AD14" s="32">
        <v>0.2</v>
      </c>
      <c r="AE14" s="33" t="s">
        <v>21</v>
      </c>
      <c r="AF14" s="33">
        <f>ROUND(AD14*10.7639,0)</f>
        <v>2</v>
      </c>
      <c r="AG14" s="33" t="s">
        <v>22</v>
      </c>
      <c r="AH14" s="35" t="str">
        <f>CONCATENATE("(",AF14," ",AG14,")")</f>
        <v>(2 lx)</v>
      </c>
      <c r="AI14" s="36">
        <v>3.9</v>
      </c>
      <c r="AJ14" s="33" t="s">
        <v>21</v>
      </c>
      <c r="AK14" s="33">
        <f>ROUND(AI14*10.7639,0)</f>
        <v>42</v>
      </c>
      <c r="AL14" s="33" t="s">
        <v>22</v>
      </c>
      <c r="AM14" s="35" t="str">
        <f>CONCATENATE("(",AK14," ",AL14,")")</f>
        <v>(42 lx)</v>
      </c>
      <c r="AN14" s="37">
        <v>21.4</v>
      </c>
      <c r="AO14" s="37">
        <v>97.7</v>
      </c>
      <c r="AP14" s="38" t="b">
        <f t="shared" ref="AP14:AP19" si="2">IF(AND(AD14&gt;=$U$7,AI14&gt;=$AH$7,AN14&lt;=$AU$7),TRUE,FALSE)</f>
        <v>0</v>
      </c>
      <c r="AQ14" s="32">
        <v>0.1</v>
      </c>
      <c r="AR14" s="33" t="s">
        <v>21</v>
      </c>
      <c r="AS14" s="33">
        <f>ROUND(AQ14*10.7639,0)</f>
        <v>1</v>
      </c>
      <c r="AT14" s="33" t="s">
        <v>22</v>
      </c>
      <c r="AU14" s="35" t="str">
        <f>CONCATENATE("(",AS14," ",AT14,")")</f>
        <v>(1 lx)</v>
      </c>
      <c r="AV14" s="40">
        <v>2.7</v>
      </c>
      <c r="AW14" s="33" t="s">
        <v>21</v>
      </c>
      <c r="AX14" s="33">
        <f>ROUND(AV14*10.7639,0)</f>
        <v>29</v>
      </c>
      <c r="AY14" s="33" t="s">
        <v>22</v>
      </c>
      <c r="AZ14" s="35" t="str">
        <f>CONCATENATE("(",AX14," ",AY14,")")</f>
        <v>(29 lx)</v>
      </c>
      <c r="BA14" s="37">
        <v>24.6</v>
      </c>
      <c r="BB14" s="37">
        <v>159.6</v>
      </c>
      <c r="BC14" s="38" t="b">
        <f t="shared" ref="BC14:BC19" si="3">IF(AND(AQ14&gt;=$U$7,AV14&gt;=$AH$7,BA14&lt;=$AU$7),TRUE,FALSE)</f>
        <v>0</v>
      </c>
      <c r="BD14" s="30"/>
      <c r="BE14" s="30"/>
    </row>
    <row r="15" spans="1:57">
      <c r="A15" s="30"/>
      <c r="B15" s="30"/>
      <c r="C15" s="31" t="s">
        <v>24</v>
      </c>
      <c r="D15" s="32">
        <v>1.4</v>
      </c>
      <c r="E15" s="33" t="s">
        <v>21</v>
      </c>
      <c r="F15" s="34">
        <f>ROUND(D15*10.7639,0)</f>
        <v>15</v>
      </c>
      <c r="G15" s="33" t="s">
        <v>22</v>
      </c>
      <c r="H15" s="35" t="str">
        <f>CONCATENATE("(",F15," ",G15,")")</f>
        <v>(15 lx)</v>
      </c>
      <c r="I15" s="40">
        <v>5.6</v>
      </c>
      <c r="J15" s="33" t="s">
        <v>21</v>
      </c>
      <c r="K15" s="33">
        <f>ROUND(I15*10.7639,0)</f>
        <v>60</v>
      </c>
      <c r="L15" s="33" t="s">
        <v>22</v>
      </c>
      <c r="M15" s="35" t="str">
        <f>CONCATENATE("(",K15," ",L15,")")</f>
        <v>(60 lx)</v>
      </c>
      <c r="N15" s="37">
        <v>3.9</v>
      </c>
      <c r="O15" s="37">
        <v>12.6</v>
      </c>
      <c r="P15" s="38" t="b">
        <f t="shared" si="0"/>
        <v>0</v>
      </c>
      <c r="Q15" s="39">
        <v>0.9</v>
      </c>
      <c r="R15" s="33" t="s">
        <v>21</v>
      </c>
      <c r="S15" s="33">
        <f t="shared" ref="S15:S19" si="4">ROUND(Q15*10.7639,0)</f>
        <v>10</v>
      </c>
      <c r="T15" s="33" t="s">
        <v>22</v>
      </c>
      <c r="U15" s="35" t="str">
        <f t="shared" ref="U15:U19" si="5">CONCATENATE("(",S15," ",T15,")")</f>
        <v>(10 lx)</v>
      </c>
      <c r="V15" s="40">
        <v>4.2</v>
      </c>
      <c r="W15" s="33" t="s">
        <v>21</v>
      </c>
      <c r="X15" s="33">
        <f t="shared" ref="X15:X19" si="6">ROUND(V15*10.7639,0)</f>
        <v>45</v>
      </c>
      <c r="Y15" s="33" t="s">
        <v>22</v>
      </c>
      <c r="Z15" s="35" t="str">
        <f t="shared" ref="Z15:Z19" si="7">CONCATENATE("(",X15," ",Y15,")")</f>
        <v>(45 lx)</v>
      </c>
      <c r="AA15" s="37">
        <v>4.5999999999999996</v>
      </c>
      <c r="AB15" s="37">
        <v>19.3</v>
      </c>
      <c r="AC15" s="38" t="b">
        <f t="shared" si="1"/>
        <v>0</v>
      </c>
      <c r="AD15" s="32">
        <v>0.3</v>
      </c>
      <c r="AE15" s="33" t="s">
        <v>21</v>
      </c>
      <c r="AF15" s="33">
        <f t="shared" ref="AF15:AF19" si="8">ROUND(AD15*10.7639,0)</f>
        <v>3</v>
      </c>
      <c r="AG15" s="33" t="s">
        <v>22</v>
      </c>
      <c r="AH15" s="35" t="str">
        <f t="shared" ref="AH15:AH19" si="9">CONCATENATE("(",AF15," ",AG15,")")</f>
        <v>(3 lx)</v>
      </c>
      <c r="AI15" s="36">
        <v>4</v>
      </c>
      <c r="AJ15" s="33" t="s">
        <v>21</v>
      </c>
      <c r="AK15" s="33">
        <f t="shared" ref="AK15:AK19" si="10">ROUND(AI15*10.7639,0)</f>
        <v>43</v>
      </c>
      <c r="AL15" s="33" t="s">
        <v>22</v>
      </c>
      <c r="AM15" s="35" t="str">
        <f t="shared" ref="AM15:AM19" si="11">CONCATENATE("(",AK15," ",AL15,")")</f>
        <v>(43 lx)</v>
      </c>
      <c r="AN15" s="37">
        <v>15.8</v>
      </c>
      <c r="AO15" s="37">
        <v>70.599999999999994</v>
      </c>
      <c r="AP15" s="38" t="b">
        <f t="shared" si="2"/>
        <v>0</v>
      </c>
      <c r="AQ15" s="32">
        <v>0.2</v>
      </c>
      <c r="AR15" s="33" t="s">
        <v>21</v>
      </c>
      <c r="AS15" s="33">
        <f t="shared" ref="AS15:AS19" si="12">ROUND(AQ15*10.7639,0)</f>
        <v>2</v>
      </c>
      <c r="AT15" s="33" t="s">
        <v>22</v>
      </c>
      <c r="AU15" s="35" t="str">
        <f t="shared" ref="AU15:AU19" si="13">CONCATENATE("(",AS15," ",AT15,")")</f>
        <v>(2 lx)</v>
      </c>
      <c r="AV15" s="40">
        <v>2.8</v>
      </c>
      <c r="AW15" s="33" t="s">
        <v>21</v>
      </c>
      <c r="AX15" s="33">
        <f t="shared" ref="AX15:AX19" si="14">ROUND(AV15*10.7639,0)</f>
        <v>30</v>
      </c>
      <c r="AY15" s="33" t="s">
        <v>22</v>
      </c>
      <c r="AZ15" s="35" t="str">
        <f t="shared" ref="AZ15:AZ19" si="15">CONCATENATE("(",AX15," ",AY15,")")</f>
        <v>(30 lx)</v>
      </c>
      <c r="BA15" s="37">
        <v>18.899999999999999</v>
      </c>
      <c r="BB15" s="37">
        <v>117.5</v>
      </c>
      <c r="BC15" s="38" t="b">
        <f t="shared" si="3"/>
        <v>0</v>
      </c>
      <c r="BD15" s="30"/>
      <c r="BE15" s="30"/>
    </row>
    <row r="16" spans="1:57">
      <c r="A16" s="30"/>
      <c r="B16" s="30"/>
      <c r="C16" s="31" t="s">
        <v>25</v>
      </c>
      <c r="D16" s="32">
        <v>1.7</v>
      </c>
      <c r="E16" s="33" t="s">
        <v>21</v>
      </c>
      <c r="F16" s="33">
        <f t="shared" ref="F16:F19" si="16">ROUND(D16*10.7639,0)</f>
        <v>18</v>
      </c>
      <c r="G16" s="33" t="s">
        <v>22</v>
      </c>
      <c r="H16" s="35" t="str">
        <f t="shared" ref="H16:H19" si="17">CONCATENATE("(",F16," ",G16,")")</f>
        <v>(18 lx)</v>
      </c>
      <c r="I16" s="40">
        <v>5.2</v>
      </c>
      <c r="J16" s="33" t="s">
        <v>21</v>
      </c>
      <c r="K16" s="33">
        <f t="shared" ref="K16:K19" si="18">ROUND(I16*10.7639,0)</f>
        <v>56</v>
      </c>
      <c r="L16" s="33" t="s">
        <v>22</v>
      </c>
      <c r="M16" s="35" t="str">
        <f t="shared" ref="M16:M19" si="19">CONCATENATE("(",K16," ",L16,")")</f>
        <v>(56 lx)</v>
      </c>
      <c r="N16" s="37">
        <v>3</v>
      </c>
      <c r="O16" s="37">
        <v>5.6</v>
      </c>
      <c r="P16" s="38" t="b">
        <f t="shared" si="0"/>
        <v>0</v>
      </c>
      <c r="Q16" s="39">
        <v>1</v>
      </c>
      <c r="R16" s="33" t="s">
        <v>21</v>
      </c>
      <c r="S16" s="33">
        <f t="shared" si="4"/>
        <v>11</v>
      </c>
      <c r="T16" s="33" t="s">
        <v>22</v>
      </c>
      <c r="U16" s="35" t="str">
        <f t="shared" si="5"/>
        <v>(11 lx)</v>
      </c>
      <c r="V16" s="40">
        <v>3.9</v>
      </c>
      <c r="W16" s="33" t="s">
        <v>21</v>
      </c>
      <c r="X16" s="33">
        <f t="shared" si="6"/>
        <v>42</v>
      </c>
      <c r="Y16" s="33" t="s">
        <v>22</v>
      </c>
      <c r="Z16" s="35" t="str">
        <f t="shared" si="7"/>
        <v>(42 lx)</v>
      </c>
      <c r="AA16" s="37">
        <v>3.7</v>
      </c>
      <c r="AB16" s="37">
        <v>9.1</v>
      </c>
      <c r="AC16" s="38" t="b">
        <f t="shared" si="1"/>
        <v>0</v>
      </c>
      <c r="AD16" s="32">
        <v>0.4</v>
      </c>
      <c r="AE16" s="33" t="s">
        <v>21</v>
      </c>
      <c r="AF16" s="33">
        <f t="shared" si="8"/>
        <v>4</v>
      </c>
      <c r="AG16" s="33" t="s">
        <v>22</v>
      </c>
      <c r="AH16" s="35" t="str">
        <f t="shared" si="9"/>
        <v>(4 lx)</v>
      </c>
      <c r="AI16" s="36">
        <v>3.5</v>
      </c>
      <c r="AJ16" s="33" t="s">
        <v>21</v>
      </c>
      <c r="AK16" s="33">
        <f t="shared" si="10"/>
        <v>38</v>
      </c>
      <c r="AL16" s="33" t="s">
        <v>22</v>
      </c>
      <c r="AM16" s="35" t="str">
        <f t="shared" si="11"/>
        <v>(38 lx)</v>
      </c>
      <c r="AN16" s="37">
        <v>10.1</v>
      </c>
      <c r="AO16" s="37">
        <v>26.6</v>
      </c>
      <c r="AP16" s="38" t="b">
        <f t="shared" si="2"/>
        <v>0</v>
      </c>
      <c r="AQ16" s="32">
        <v>0.2</v>
      </c>
      <c r="AR16" s="33" t="s">
        <v>21</v>
      </c>
      <c r="AS16" s="33">
        <f t="shared" si="12"/>
        <v>2</v>
      </c>
      <c r="AT16" s="33" t="s">
        <v>22</v>
      </c>
      <c r="AU16" s="35" t="str">
        <f t="shared" si="13"/>
        <v>(2 lx)</v>
      </c>
      <c r="AV16" s="40">
        <v>2.6</v>
      </c>
      <c r="AW16" s="33" t="s">
        <v>21</v>
      </c>
      <c r="AX16" s="33">
        <f t="shared" si="14"/>
        <v>28</v>
      </c>
      <c r="AY16" s="33" t="s">
        <v>22</v>
      </c>
      <c r="AZ16" s="35" t="str">
        <f t="shared" si="15"/>
        <v>(28 lx)</v>
      </c>
      <c r="BA16" s="37">
        <v>11.8</v>
      </c>
      <c r="BB16" s="37">
        <v>42.2</v>
      </c>
      <c r="BC16" s="38" t="b">
        <f t="shared" si="3"/>
        <v>0</v>
      </c>
      <c r="BD16" s="30"/>
      <c r="BE16" s="30"/>
    </row>
    <row r="17" spans="1:57">
      <c r="A17" s="30"/>
      <c r="B17" s="30"/>
      <c r="C17" s="31" t="s">
        <v>26</v>
      </c>
      <c r="D17" s="32">
        <v>1.5</v>
      </c>
      <c r="E17" s="33" t="s">
        <v>21</v>
      </c>
      <c r="F17" s="33">
        <f t="shared" si="16"/>
        <v>16</v>
      </c>
      <c r="G17" s="33" t="s">
        <v>22</v>
      </c>
      <c r="H17" s="35" t="str">
        <f t="shared" si="17"/>
        <v>(16 lx)</v>
      </c>
      <c r="I17" s="40">
        <v>4.5999999999999996</v>
      </c>
      <c r="J17" s="33" t="s">
        <v>21</v>
      </c>
      <c r="K17" s="33">
        <f t="shared" si="18"/>
        <v>50</v>
      </c>
      <c r="L17" s="33" t="s">
        <v>22</v>
      </c>
      <c r="M17" s="35" t="str">
        <f t="shared" si="19"/>
        <v>(50 lx)</v>
      </c>
      <c r="N17" s="37">
        <v>3.1</v>
      </c>
      <c r="O17" s="37">
        <v>4.8</v>
      </c>
      <c r="P17" s="38" t="b">
        <f t="shared" si="0"/>
        <v>0</v>
      </c>
      <c r="Q17" s="39">
        <v>0.9</v>
      </c>
      <c r="R17" s="33" t="s">
        <v>21</v>
      </c>
      <c r="S17" s="33">
        <f t="shared" si="4"/>
        <v>10</v>
      </c>
      <c r="T17" s="33" t="s">
        <v>22</v>
      </c>
      <c r="U17" s="35" t="str">
        <f t="shared" si="5"/>
        <v>(10 lx)</v>
      </c>
      <c r="V17" s="40">
        <v>3.5</v>
      </c>
      <c r="W17" s="33" t="s">
        <v>21</v>
      </c>
      <c r="X17" s="33">
        <f t="shared" si="6"/>
        <v>38</v>
      </c>
      <c r="Y17" s="33" t="s">
        <v>22</v>
      </c>
      <c r="Z17" s="35" t="str">
        <f t="shared" si="7"/>
        <v>(38 lx)</v>
      </c>
      <c r="AA17" s="37">
        <v>3.8</v>
      </c>
      <c r="AB17" s="37">
        <v>7.4</v>
      </c>
      <c r="AC17" s="38" t="b">
        <f t="shared" si="1"/>
        <v>0</v>
      </c>
      <c r="AD17" s="32">
        <v>0.4</v>
      </c>
      <c r="AE17" s="33" t="s">
        <v>21</v>
      </c>
      <c r="AF17" s="33">
        <f t="shared" si="8"/>
        <v>4</v>
      </c>
      <c r="AG17" s="33" t="s">
        <v>22</v>
      </c>
      <c r="AH17" s="35" t="str">
        <f t="shared" si="9"/>
        <v>(4 lx)</v>
      </c>
      <c r="AI17" s="36">
        <v>3.1</v>
      </c>
      <c r="AJ17" s="33" t="s">
        <v>21</v>
      </c>
      <c r="AK17" s="33">
        <f t="shared" si="10"/>
        <v>33</v>
      </c>
      <c r="AL17" s="33" t="s">
        <v>22</v>
      </c>
      <c r="AM17" s="35" t="str">
        <f t="shared" si="11"/>
        <v>(33 lx)</v>
      </c>
      <c r="AN17" s="37">
        <v>7.7</v>
      </c>
      <c r="AO17" s="37">
        <v>17.2</v>
      </c>
      <c r="AP17" s="38" t="b">
        <f t="shared" si="2"/>
        <v>0</v>
      </c>
      <c r="AQ17" s="32">
        <v>0.3</v>
      </c>
      <c r="AR17" s="33" t="s">
        <v>21</v>
      </c>
      <c r="AS17" s="33">
        <f t="shared" si="12"/>
        <v>3</v>
      </c>
      <c r="AT17" s="33" t="s">
        <v>22</v>
      </c>
      <c r="AU17" s="35" t="str">
        <f t="shared" si="13"/>
        <v>(3 lx)</v>
      </c>
      <c r="AV17" s="40">
        <v>2.2999999999999998</v>
      </c>
      <c r="AW17" s="33" t="s">
        <v>21</v>
      </c>
      <c r="AX17" s="33">
        <f t="shared" si="14"/>
        <v>25</v>
      </c>
      <c r="AY17" s="33" t="s">
        <v>22</v>
      </c>
      <c r="AZ17" s="35" t="str">
        <f t="shared" si="15"/>
        <v>(25 lx)</v>
      </c>
      <c r="BA17" s="37">
        <v>9</v>
      </c>
      <c r="BB17" s="37">
        <v>26.3</v>
      </c>
      <c r="BC17" s="38" t="b">
        <f t="shared" si="3"/>
        <v>0</v>
      </c>
      <c r="BD17" s="30"/>
      <c r="BE17" s="30"/>
    </row>
    <row r="18" spans="1:57">
      <c r="A18" s="30"/>
      <c r="B18" s="30"/>
      <c r="C18" s="31" t="s">
        <v>27</v>
      </c>
      <c r="D18" s="32">
        <v>1.3</v>
      </c>
      <c r="E18" s="33" t="s">
        <v>21</v>
      </c>
      <c r="F18" s="33">
        <f t="shared" si="16"/>
        <v>14</v>
      </c>
      <c r="G18" s="33" t="s">
        <v>22</v>
      </c>
      <c r="H18" s="35" t="str">
        <f t="shared" si="17"/>
        <v>(14 lx)</v>
      </c>
      <c r="I18" s="40">
        <v>4.0999999999999996</v>
      </c>
      <c r="J18" s="33" t="s">
        <v>21</v>
      </c>
      <c r="K18" s="33">
        <f t="shared" si="18"/>
        <v>44</v>
      </c>
      <c r="L18" s="33" t="s">
        <v>22</v>
      </c>
      <c r="M18" s="35" t="str">
        <f t="shared" si="19"/>
        <v>(44 lx)</v>
      </c>
      <c r="N18" s="37">
        <v>3.2</v>
      </c>
      <c r="O18" s="37">
        <v>5.2</v>
      </c>
      <c r="P18" s="38" t="b">
        <f t="shared" si="0"/>
        <v>0</v>
      </c>
      <c r="Q18" s="39">
        <v>0.8</v>
      </c>
      <c r="R18" s="33" t="s">
        <v>21</v>
      </c>
      <c r="S18" s="33">
        <f t="shared" si="4"/>
        <v>9</v>
      </c>
      <c r="T18" s="33" t="s">
        <v>22</v>
      </c>
      <c r="U18" s="35" t="str">
        <f t="shared" si="5"/>
        <v>(9 lx)</v>
      </c>
      <c r="V18" s="40">
        <v>3.1</v>
      </c>
      <c r="W18" s="33" t="s">
        <v>21</v>
      </c>
      <c r="X18" s="33">
        <f t="shared" si="6"/>
        <v>33</v>
      </c>
      <c r="Y18" s="33" t="s">
        <v>22</v>
      </c>
      <c r="Z18" s="35" t="str">
        <f t="shared" si="7"/>
        <v>(33 lx)</v>
      </c>
      <c r="AA18" s="37">
        <v>3.7</v>
      </c>
      <c r="AB18" s="37">
        <v>7.8</v>
      </c>
      <c r="AC18" s="38" t="b">
        <f t="shared" si="1"/>
        <v>0</v>
      </c>
      <c r="AD18" s="32">
        <v>0.4</v>
      </c>
      <c r="AE18" s="33" t="s">
        <v>21</v>
      </c>
      <c r="AF18" s="33">
        <f t="shared" si="8"/>
        <v>4</v>
      </c>
      <c r="AG18" s="33" t="s">
        <v>22</v>
      </c>
      <c r="AH18" s="35" t="str">
        <f t="shared" si="9"/>
        <v>(4 lx)</v>
      </c>
      <c r="AI18" s="36">
        <v>2.7</v>
      </c>
      <c r="AJ18" s="33" t="s">
        <v>21</v>
      </c>
      <c r="AK18" s="33">
        <f t="shared" si="10"/>
        <v>29</v>
      </c>
      <c r="AL18" s="33" t="s">
        <v>22</v>
      </c>
      <c r="AM18" s="35" t="str">
        <f t="shared" si="11"/>
        <v>(29 lx)</v>
      </c>
      <c r="AN18" s="37">
        <v>6.8</v>
      </c>
      <c r="AO18" s="37">
        <v>16.100000000000001</v>
      </c>
      <c r="AP18" s="38" t="b">
        <f t="shared" si="2"/>
        <v>0</v>
      </c>
      <c r="AQ18" s="32">
        <v>0.3</v>
      </c>
      <c r="AR18" s="33" t="s">
        <v>21</v>
      </c>
      <c r="AS18" s="33">
        <f t="shared" si="12"/>
        <v>3</v>
      </c>
      <c r="AT18" s="33" t="s">
        <v>22</v>
      </c>
      <c r="AU18" s="35" t="str">
        <f t="shared" si="13"/>
        <v>(3 lx)</v>
      </c>
      <c r="AV18" s="40">
        <v>2.1</v>
      </c>
      <c r="AW18" s="33" t="s">
        <v>21</v>
      </c>
      <c r="AX18" s="33">
        <f t="shared" si="14"/>
        <v>23</v>
      </c>
      <c r="AY18" s="33" t="s">
        <v>22</v>
      </c>
      <c r="AZ18" s="35" t="str">
        <f t="shared" si="15"/>
        <v>(23 lx)</v>
      </c>
      <c r="BA18" s="37">
        <v>7.7</v>
      </c>
      <c r="BB18" s="37">
        <v>23.8</v>
      </c>
      <c r="BC18" s="38" t="b">
        <f t="shared" si="3"/>
        <v>0</v>
      </c>
      <c r="BD18" s="30"/>
      <c r="BE18" s="30"/>
    </row>
    <row r="19" spans="1:57" ht="15" thickBot="1">
      <c r="A19" s="30"/>
      <c r="B19" s="30"/>
      <c r="C19" s="41" t="s">
        <v>28</v>
      </c>
      <c r="D19" s="42">
        <v>1.2</v>
      </c>
      <c r="E19" s="43" t="s">
        <v>21</v>
      </c>
      <c r="F19" s="43">
        <f t="shared" si="16"/>
        <v>13</v>
      </c>
      <c r="G19" s="43" t="s">
        <v>22</v>
      </c>
      <c r="H19" s="44" t="str">
        <f t="shared" si="17"/>
        <v>(13 lx)</v>
      </c>
      <c r="I19" s="45">
        <v>3.6</v>
      </c>
      <c r="J19" s="43" t="s">
        <v>21</v>
      </c>
      <c r="K19" s="43">
        <f t="shared" si="18"/>
        <v>39</v>
      </c>
      <c r="L19" s="43" t="s">
        <v>22</v>
      </c>
      <c r="M19" s="44" t="str">
        <f t="shared" si="19"/>
        <v>(39 lx)</v>
      </c>
      <c r="N19" s="46">
        <v>2.9</v>
      </c>
      <c r="O19" s="46">
        <v>4.9000000000000004</v>
      </c>
      <c r="P19" s="47" t="b">
        <f t="shared" si="0"/>
        <v>0</v>
      </c>
      <c r="Q19" s="48">
        <v>0.8</v>
      </c>
      <c r="R19" s="43" t="s">
        <v>21</v>
      </c>
      <c r="S19" s="43">
        <f t="shared" si="4"/>
        <v>9</v>
      </c>
      <c r="T19" s="43" t="s">
        <v>22</v>
      </c>
      <c r="U19" s="44" t="str">
        <f t="shared" si="5"/>
        <v>(9 lx)</v>
      </c>
      <c r="V19" s="45">
        <v>2.7</v>
      </c>
      <c r="W19" s="43" t="s">
        <v>21</v>
      </c>
      <c r="X19" s="43">
        <f t="shared" si="6"/>
        <v>29</v>
      </c>
      <c r="Y19" s="43" t="s">
        <v>22</v>
      </c>
      <c r="Z19" s="44" t="str">
        <f t="shared" si="7"/>
        <v>(29 lx)</v>
      </c>
      <c r="AA19" s="46">
        <v>3.5</v>
      </c>
      <c r="AB19" s="46">
        <v>7.3</v>
      </c>
      <c r="AC19" s="47" t="b">
        <f t="shared" si="1"/>
        <v>0</v>
      </c>
      <c r="AD19" s="42">
        <v>0.4</v>
      </c>
      <c r="AE19" s="43" t="s">
        <v>21</v>
      </c>
      <c r="AF19" s="43">
        <f t="shared" si="8"/>
        <v>4</v>
      </c>
      <c r="AG19" s="43" t="s">
        <v>22</v>
      </c>
      <c r="AH19" s="44" t="str">
        <f t="shared" si="9"/>
        <v>(4 lx)</v>
      </c>
      <c r="AI19" s="49">
        <v>2.4</v>
      </c>
      <c r="AJ19" s="43" t="s">
        <v>21</v>
      </c>
      <c r="AK19" s="43">
        <f t="shared" si="10"/>
        <v>26</v>
      </c>
      <c r="AL19" s="43" t="s">
        <v>22</v>
      </c>
      <c r="AM19" s="44" t="str">
        <f t="shared" si="11"/>
        <v>(26 lx)</v>
      </c>
      <c r="AN19" s="46">
        <v>6.4</v>
      </c>
      <c r="AO19" s="46">
        <v>15.5</v>
      </c>
      <c r="AP19" s="47" t="b">
        <f t="shared" si="2"/>
        <v>0</v>
      </c>
      <c r="AQ19" s="42">
        <v>0.3</v>
      </c>
      <c r="AR19" s="43" t="s">
        <v>21</v>
      </c>
      <c r="AS19" s="43">
        <f t="shared" si="12"/>
        <v>3</v>
      </c>
      <c r="AT19" s="43" t="s">
        <v>22</v>
      </c>
      <c r="AU19" s="44" t="str">
        <f t="shared" si="13"/>
        <v>(3 lx)</v>
      </c>
      <c r="AV19" s="45">
        <v>1.8</v>
      </c>
      <c r="AW19" s="43" t="s">
        <v>21</v>
      </c>
      <c r="AX19" s="43">
        <f t="shared" si="14"/>
        <v>19</v>
      </c>
      <c r="AY19" s="43" t="s">
        <v>22</v>
      </c>
      <c r="AZ19" s="44" t="str">
        <f t="shared" si="15"/>
        <v>(19 lx)</v>
      </c>
      <c r="BA19" s="46">
        <v>7.1</v>
      </c>
      <c r="BB19" s="46">
        <v>22</v>
      </c>
      <c r="BC19" s="47" t="b">
        <f t="shared" si="3"/>
        <v>0</v>
      </c>
      <c r="BD19" s="30"/>
      <c r="BE19" s="30"/>
    </row>
    <row r="20" spans="1:57">
      <c r="I20" s="50"/>
      <c r="J20" s="50"/>
      <c r="K20" s="50"/>
      <c r="L20" s="50"/>
      <c r="M20" s="50"/>
      <c r="Q20" s="51"/>
      <c r="R20" s="51"/>
      <c r="S20" s="51"/>
      <c r="T20" s="51"/>
      <c r="U20" s="51"/>
      <c r="AB20" s="51"/>
      <c r="AC20" s="51"/>
      <c r="AD20" s="52"/>
      <c r="AE20" s="52"/>
      <c r="AF20" s="52"/>
      <c r="AG20" s="52"/>
      <c r="AH20" s="52"/>
      <c r="AN20" s="51"/>
    </row>
    <row r="21" spans="1:57">
      <c r="C21" t="s">
        <v>29</v>
      </c>
      <c r="D21" s="17" t="s">
        <v>30</v>
      </c>
      <c r="E21" s="17"/>
      <c r="F21" s="17"/>
      <c r="G21" s="17"/>
      <c r="H21" s="17"/>
    </row>
    <row r="22" spans="1:57">
      <c r="N22" s="17"/>
    </row>
    <row r="24" spans="1:57">
      <c r="A24" s="2"/>
      <c r="B24" s="2"/>
      <c r="C24" s="2" t="s">
        <v>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</row>
    <row r="25" spans="1:57">
      <c r="A25" s="2"/>
      <c r="B25" s="2"/>
      <c r="C25" s="2" t="s">
        <v>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</row>
    <row r="26" spans="1:57" ht="15" thickBot="1"/>
    <row r="27" spans="1:57">
      <c r="A27" s="17"/>
      <c r="B27" s="17"/>
      <c r="C27" s="18" t="s">
        <v>9</v>
      </c>
      <c r="D27" s="19" t="s">
        <v>10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19" t="s">
        <v>11</v>
      </c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1"/>
      <c r="AD27" s="19" t="s">
        <v>12</v>
      </c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1"/>
      <c r="AQ27" s="19" t="s">
        <v>13</v>
      </c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1"/>
      <c r="BD27" s="17"/>
      <c r="BE27" s="17"/>
    </row>
    <row r="28" spans="1:57" ht="43.15">
      <c r="A28" s="22"/>
      <c r="B28" s="22"/>
      <c r="C28" s="23" t="s">
        <v>14</v>
      </c>
      <c r="D28" s="24" t="s">
        <v>15</v>
      </c>
      <c r="E28" s="25"/>
      <c r="F28" s="25"/>
      <c r="G28" s="25"/>
      <c r="H28" s="26"/>
      <c r="I28" s="27" t="s">
        <v>16</v>
      </c>
      <c r="J28" s="25"/>
      <c r="K28" s="25"/>
      <c r="L28" s="25"/>
      <c r="M28" s="26"/>
      <c r="N28" s="28" t="s">
        <v>17</v>
      </c>
      <c r="O28" s="28" t="s">
        <v>18</v>
      </c>
      <c r="P28" s="29" t="s">
        <v>19</v>
      </c>
      <c r="Q28" s="24" t="s">
        <v>15</v>
      </c>
      <c r="R28" s="25"/>
      <c r="S28" s="25"/>
      <c r="T28" s="25"/>
      <c r="U28" s="26"/>
      <c r="V28" s="27" t="s">
        <v>16</v>
      </c>
      <c r="W28" s="25"/>
      <c r="X28" s="25"/>
      <c r="Y28" s="25"/>
      <c r="Z28" s="26"/>
      <c r="AA28" s="28" t="s">
        <v>17</v>
      </c>
      <c r="AB28" s="28" t="s">
        <v>18</v>
      </c>
      <c r="AC28" s="29" t="s">
        <v>19</v>
      </c>
      <c r="AD28" s="24" t="s">
        <v>15</v>
      </c>
      <c r="AE28" s="25"/>
      <c r="AF28" s="25"/>
      <c r="AG28" s="25"/>
      <c r="AH28" s="26"/>
      <c r="AI28" s="27" t="s">
        <v>16</v>
      </c>
      <c r="AJ28" s="25"/>
      <c r="AK28" s="25"/>
      <c r="AL28" s="25"/>
      <c r="AM28" s="26"/>
      <c r="AN28" s="28" t="s">
        <v>17</v>
      </c>
      <c r="AO28" s="28" t="s">
        <v>18</v>
      </c>
      <c r="AP28" s="29" t="s">
        <v>19</v>
      </c>
      <c r="AQ28" s="24" t="s">
        <v>15</v>
      </c>
      <c r="AR28" s="25"/>
      <c r="AS28" s="25"/>
      <c r="AT28" s="25"/>
      <c r="AU28" s="26"/>
      <c r="AV28" s="27" t="s">
        <v>16</v>
      </c>
      <c r="AW28" s="25"/>
      <c r="AX28" s="25"/>
      <c r="AY28" s="25"/>
      <c r="AZ28" s="26"/>
      <c r="BA28" s="28" t="s">
        <v>17</v>
      </c>
      <c r="BB28" s="28" t="s">
        <v>18</v>
      </c>
      <c r="BC28" s="29" t="s">
        <v>19</v>
      </c>
      <c r="BD28" s="22"/>
      <c r="BE28" s="22"/>
    </row>
    <row r="29" spans="1:57">
      <c r="A29" s="30"/>
      <c r="B29" s="30"/>
      <c r="C29" s="31" t="s">
        <v>20</v>
      </c>
      <c r="D29" s="32">
        <v>0.9</v>
      </c>
      <c r="E29" s="33" t="s">
        <v>21</v>
      </c>
      <c r="F29" s="34">
        <f>ROUND(D29*10.7639,0)</f>
        <v>10</v>
      </c>
      <c r="G29" s="33" t="s">
        <v>22</v>
      </c>
      <c r="H29" s="35" t="str">
        <f>CONCATENATE("(",F29," ",G29,")")</f>
        <v>(10 lx)</v>
      </c>
      <c r="I29" s="36">
        <v>5</v>
      </c>
      <c r="J29" s="33" t="s">
        <v>21</v>
      </c>
      <c r="K29" s="33">
        <f>ROUND(I29*10.7639,0)</f>
        <v>54</v>
      </c>
      <c r="L29" s="33" t="s">
        <v>22</v>
      </c>
      <c r="M29" s="35" t="str">
        <f>CONCATENATE("(",K29," ",L29,")")</f>
        <v>(54 lx)</v>
      </c>
      <c r="N29" s="37">
        <v>5.4</v>
      </c>
      <c r="O29" s="37">
        <v>16.600000000000001</v>
      </c>
      <c r="P29" s="38" t="b">
        <f>IF(AND(D29&gt;=$U$7,I29&gt;=$AH$7,N29&lt;=$AU$7),TRUE,FALSE)</f>
        <v>0</v>
      </c>
      <c r="Q29" s="39">
        <v>0.5</v>
      </c>
      <c r="R29" s="33" t="s">
        <v>21</v>
      </c>
      <c r="S29" s="33">
        <f>ROUND(Q29*10.7639,0)</f>
        <v>5</v>
      </c>
      <c r="T29" s="33" t="s">
        <v>22</v>
      </c>
      <c r="U29" s="35" t="str">
        <f>CONCATENATE("(",S29," ",T29,")")</f>
        <v>(5 lx)</v>
      </c>
      <c r="V29" s="40">
        <v>3.8</v>
      </c>
      <c r="W29" s="33" t="s">
        <v>21</v>
      </c>
      <c r="X29" s="33">
        <f>ROUND(V29*10.7639,0)</f>
        <v>41</v>
      </c>
      <c r="Y29" s="33" t="s">
        <v>22</v>
      </c>
      <c r="Z29" s="35" t="str">
        <f>CONCATENATE("(",X29," ",Y29,")")</f>
        <v>(41 lx)</v>
      </c>
      <c r="AA29" s="37">
        <v>6.9</v>
      </c>
      <c r="AB29" s="37">
        <v>28</v>
      </c>
      <c r="AC29" s="38" t="b">
        <f>IF(AND(Q29&gt;=$U$7,V29&gt;=$AH$7,AA29&lt;=$AU$7),TRUE,FALSE)</f>
        <v>0</v>
      </c>
      <c r="AD29" s="32">
        <v>0.1</v>
      </c>
      <c r="AE29" s="33" t="s">
        <v>21</v>
      </c>
      <c r="AF29" s="33">
        <f>ROUND(AD29*10.7639,0)</f>
        <v>1</v>
      </c>
      <c r="AG29" s="33" t="s">
        <v>22</v>
      </c>
      <c r="AH29" s="35" t="str">
        <f>CONCATENATE("(",AF29," ",AG29,")")</f>
        <v>(1 lx)</v>
      </c>
      <c r="AI29" s="36">
        <v>3.6</v>
      </c>
      <c r="AJ29" s="33" t="s">
        <v>21</v>
      </c>
      <c r="AK29" s="33">
        <f>ROUND(AI29*10.7639,0)</f>
        <v>39</v>
      </c>
      <c r="AL29" s="33" t="s">
        <v>22</v>
      </c>
      <c r="AM29" s="35" t="str">
        <f>CONCATENATE("(",AK29," ",AL29,")")</f>
        <v>(39 lx)</v>
      </c>
      <c r="AN29" s="37">
        <v>25.6</v>
      </c>
      <c r="AO29" s="37">
        <v>107.7</v>
      </c>
      <c r="AP29" s="38" t="b">
        <f>IF(AND(AD29&gt;=$U$7,AI29&gt;=$AH$7,AN29&lt;=$AU$7),TRUE,FALSE)</f>
        <v>0</v>
      </c>
      <c r="AQ29" s="32">
        <v>0.1</v>
      </c>
      <c r="AR29" s="33" t="s">
        <v>21</v>
      </c>
      <c r="AS29" s="33">
        <f>ROUND(AQ29*10.7639,0)</f>
        <v>1</v>
      </c>
      <c r="AT29" s="33" t="s">
        <v>22</v>
      </c>
      <c r="AU29" s="35" t="str">
        <f>CONCATENATE("(",AS29," ",AT29,")")</f>
        <v>(1 lx)</v>
      </c>
      <c r="AV29" s="40">
        <v>2.5</v>
      </c>
      <c r="AW29" s="33" t="s">
        <v>21</v>
      </c>
      <c r="AX29" s="33">
        <f>ROUND(AV29*10.7639,0)</f>
        <v>27</v>
      </c>
      <c r="AY29" s="33" t="s">
        <v>22</v>
      </c>
      <c r="AZ29" s="35" t="str">
        <f>CONCATENATE("(",AX29," ",AY29,")")</f>
        <v>(27 lx)</v>
      </c>
      <c r="BA29" s="37">
        <v>15.1</v>
      </c>
      <c r="BB29" s="37">
        <v>27.8</v>
      </c>
      <c r="BC29" s="38" t="b">
        <f>IF(AND(AQ29&gt;=$U$7,AV29&gt;=$AH$7,BA29&lt;=$AU$7),TRUE,FALSE)</f>
        <v>0</v>
      </c>
      <c r="BD29" s="30"/>
      <c r="BE29" s="30"/>
    </row>
    <row r="30" spans="1:57">
      <c r="A30" s="30"/>
      <c r="B30" s="30"/>
      <c r="C30" s="31" t="s">
        <v>23</v>
      </c>
      <c r="D30" s="32">
        <v>1.3</v>
      </c>
      <c r="E30" s="33" t="s">
        <v>21</v>
      </c>
      <c r="F30" s="34">
        <f>ROUND(D30*10.7639,0)</f>
        <v>14</v>
      </c>
      <c r="G30" s="33" t="s">
        <v>22</v>
      </c>
      <c r="H30" s="35" t="str">
        <f>CONCATENATE("(",F30," ",G30,")")</f>
        <v>(14 lx)</v>
      </c>
      <c r="I30" s="40">
        <v>5.4</v>
      </c>
      <c r="J30" s="33" t="s">
        <v>21</v>
      </c>
      <c r="K30" s="33">
        <f>ROUND(I30*10.7639,0)</f>
        <v>58</v>
      </c>
      <c r="L30" s="33" t="s">
        <v>22</v>
      </c>
      <c r="M30" s="35" t="str">
        <f>CONCATENATE("(",K30," ",L30,")")</f>
        <v>(58 lx)</v>
      </c>
      <c r="N30" s="37">
        <v>4</v>
      </c>
      <c r="O30" s="37">
        <v>11.5</v>
      </c>
      <c r="P30" s="38" t="b">
        <f t="shared" ref="P30:P35" si="20">IF(AND(D30&gt;=$U$7,I30&gt;=$AH$7,N30&lt;=$AU$7),TRUE,FALSE)</f>
        <v>0</v>
      </c>
      <c r="Q30" s="39">
        <v>0.8</v>
      </c>
      <c r="R30" s="33" t="s">
        <v>21</v>
      </c>
      <c r="S30" s="33">
        <f>ROUND(Q30*10.7639,0)</f>
        <v>9</v>
      </c>
      <c r="T30" s="33" t="s">
        <v>22</v>
      </c>
      <c r="U30" s="35" t="str">
        <f>CONCATENATE("(",S30," ",T30,")")</f>
        <v>(9 lx)</v>
      </c>
      <c r="V30" s="40">
        <v>4.0999999999999996</v>
      </c>
      <c r="W30" s="33" t="s">
        <v>21</v>
      </c>
      <c r="X30" s="33">
        <f>ROUND(V30*10.7639,0)</f>
        <v>44</v>
      </c>
      <c r="Y30" s="33" t="s">
        <v>22</v>
      </c>
      <c r="Z30" s="35" t="str">
        <f>CONCATENATE("(",X30," ",Y30,")")</f>
        <v>(44 lx)</v>
      </c>
      <c r="AA30" s="37">
        <v>5.3</v>
      </c>
      <c r="AB30" s="37">
        <v>19.7</v>
      </c>
      <c r="AC30" s="38" t="b">
        <f t="shared" ref="AC30:AC35" si="21">IF(AND(Q30&gt;=$U$7,V30&gt;=$AH$7,AA30&lt;=$AU$7),TRUE,FALSE)</f>
        <v>0</v>
      </c>
      <c r="AD30" s="32">
        <v>0.2</v>
      </c>
      <c r="AE30" s="33" t="s">
        <v>21</v>
      </c>
      <c r="AF30" s="33">
        <f>ROUND(AD30*10.7639,0)</f>
        <v>2</v>
      </c>
      <c r="AG30" s="33" t="s">
        <v>22</v>
      </c>
      <c r="AH30" s="35" t="str">
        <f>CONCATENATE("(",AF30," ",AG30,")")</f>
        <v>(2 lx)</v>
      </c>
      <c r="AI30" s="36">
        <v>3.8</v>
      </c>
      <c r="AJ30" s="33" t="s">
        <v>21</v>
      </c>
      <c r="AK30" s="33">
        <f>ROUND(AI30*10.7639,0)</f>
        <v>41</v>
      </c>
      <c r="AL30" s="33" t="s">
        <v>22</v>
      </c>
      <c r="AM30" s="35" t="str">
        <f>CONCATENATE("(",AK30," ",AL30,")")</f>
        <v>(41 lx)</v>
      </c>
      <c r="AN30" s="37">
        <v>17.399999999999999</v>
      </c>
      <c r="AO30" s="37">
        <v>68.7</v>
      </c>
      <c r="AP30" s="38" t="b">
        <f t="shared" ref="AP30:AP35" si="22">IF(AND(AD30&gt;=$U$7,AI30&gt;=$AH$7,AN30&lt;=$AU$7),TRUE,FALSE)</f>
        <v>0</v>
      </c>
      <c r="AQ30" s="32">
        <v>0.1</v>
      </c>
      <c r="AR30" s="33" t="s">
        <v>21</v>
      </c>
      <c r="AS30" s="33">
        <f>ROUND(AQ30*10.7639,0)</f>
        <v>1</v>
      </c>
      <c r="AT30" s="33" t="s">
        <v>22</v>
      </c>
      <c r="AU30" s="35" t="str">
        <f>CONCATENATE("(",AS30," ",AT30,")")</f>
        <v>(1 lx)</v>
      </c>
      <c r="AV30" s="40">
        <v>2.7</v>
      </c>
      <c r="AW30" s="33" t="s">
        <v>21</v>
      </c>
      <c r="AX30" s="33">
        <f>ROUND(AV30*10.7639,0)</f>
        <v>29</v>
      </c>
      <c r="AY30" s="33" t="s">
        <v>22</v>
      </c>
      <c r="AZ30" s="35" t="str">
        <f>CONCATENATE("(",AX30," ",AY30,")")</f>
        <v>(29 lx)</v>
      </c>
      <c r="BA30" s="37">
        <v>20.9</v>
      </c>
      <c r="BB30" s="37">
        <v>116.1</v>
      </c>
      <c r="BC30" s="38" t="b">
        <f t="shared" ref="BC30:BC35" si="23">IF(AND(AQ30&gt;=$U$7,AV30&gt;=$AH$7,BA30&lt;=$AU$7),TRUE,FALSE)</f>
        <v>0</v>
      </c>
      <c r="BD30" s="30"/>
      <c r="BE30" s="30"/>
    </row>
    <row r="31" spans="1:57">
      <c r="A31" s="30"/>
      <c r="B31" s="30"/>
      <c r="C31" s="31" t="s">
        <v>24</v>
      </c>
      <c r="D31" s="32">
        <v>1.4</v>
      </c>
      <c r="E31" s="33" t="s">
        <v>21</v>
      </c>
      <c r="F31" s="34">
        <f>ROUND(D31*10.7639,0)</f>
        <v>15</v>
      </c>
      <c r="G31" s="33" t="s">
        <v>22</v>
      </c>
      <c r="H31" s="35" t="str">
        <f>CONCATENATE("(",F31," ",G31,")")</f>
        <v>(15 lx)</v>
      </c>
      <c r="I31" s="40">
        <v>5.6</v>
      </c>
      <c r="J31" s="33" t="s">
        <v>21</v>
      </c>
      <c r="K31" s="33">
        <f>ROUND(I31*10.7639,0)</f>
        <v>60</v>
      </c>
      <c r="L31" s="33" t="s">
        <v>22</v>
      </c>
      <c r="M31" s="35" t="str">
        <f>CONCATENATE("(",K31," ",L31,")")</f>
        <v>(60 lx)</v>
      </c>
      <c r="N31" s="37">
        <v>3.9</v>
      </c>
      <c r="O31" s="37">
        <v>12.6</v>
      </c>
      <c r="P31" s="38" t="b">
        <f t="shared" si="20"/>
        <v>0</v>
      </c>
      <c r="Q31" s="39">
        <v>1</v>
      </c>
      <c r="R31" s="33" t="s">
        <v>21</v>
      </c>
      <c r="S31" s="33">
        <f t="shared" ref="S31:S35" si="24">ROUND(Q31*10.7639,0)</f>
        <v>11</v>
      </c>
      <c r="T31" s="33" t="s">
        <v>22</v>
      </c>
      <c r="U31" s="35" t="str">
        <f t="shared" ref="U31:U35" si="25">CONCATENATE("(",S31," ",T31,")")</f>
        <v>(11 lx)</v>
      </c>
      <c r="V31" s="40">
        <v>4.2</v>
      </c>
      <c r="W31" s="33" t="s">
        <v>21</v>
      </c>
      <c r="X31" s="33">
        <f t="shared" ref="X31:X35" si="26">ROUND(V31*10.7639,0)</f>
        <v>45</v>
      </c>
      <c r="Y31" s="33" t="s">
        <v>22</v>
      </c>
      <c r="Z31" s="35" t="str">
        <f t="shared" ref="Z31:Z35" si="27">CONCATENATE("(",X31," ",Y31,")")</f>
        <v>(45 lx)</v>
      </c>
      <c r="AA31" s="37">
        <v>4.5999999999999996</v>
      </c>
      <c r="AB31" s="37">
        <v>19.3</v>
      </c>
      <c r="AC31" s="38" t="b">
        <f t="shared" si="21"/>
        <v>0</v>
      </c>
      <c r="AD31" s="32">
        <v>0.3</v>
      </c>
      <c r="AE31" s="33" t="s">
        <v>21</v>
      </c>
      <c r="AF31" s="33">
        <f t="shared" ref="AF31:AF35" si="28">ROUND(AD31*10.7639,0)</f>
        <v>3</v>
      </c>
      <c r="AG31" s="33" t="s">
        <v>22</v>
      </c>
      <c r="AH31" s="35" t="str">
        <f t="shared" ref="AH31:AH35" si="29">CONCATENATE("(",AF31," ",AG31,")")</f>
        <v>(3 lx)</v>
      </c>
      <c r="AI31" s="36">
        <v>4</v>
      </c>
      <c r="AJ31" s="33" t="s">
        <v>21</v>
      </c>
      <c r="AK31" s="33">
        <f t="shared" ref="AK31:AK35" si="30">ROUND(AI31*10.7639,0)</f>
        <v>43</v>
      </c>
      <c r="AL31" s="33" t="s">
        <v>22</v>
      </c>
      <c r="AM31" s="35" t="str">
        <f t="shared" ref="AM31:AM35" si="31">CONCATENATE("(",AK31," ",AL31,")")</f>
        <v>(43 lx)</v>
      </c>
      <c r="AN31" s="37">
        <v>15.8</v>
      </c>
      <c r="AO31" s="37">
        <v>70.599999999999994</v>
      </c>
      <c r="AP31" s="38" t="b">
        <f t="shared" si="22"/>
        <v>0</v>
      </c>
      <c r="AQ31" s="32">
        <v>0.2</v>
      </c>
      <c r="AR31" s="33" t="s">
        <v>21</v>
      </c>
      <c r="AS31" s="33">
        <f t="shared" ref="AS31:AS35" si="32">ROUND(AQ31*10.7639,0)</f>
        <v>2</v>
      </c>
      <c r="AT31" s="33" t="s">
        <v>22</v>
      </c>
      <c r="AU31" s="35" t="str">
        <f t="shared" ref="AU31:AU35" si="33">CONCATENATE("(",AS31," ",AT31,")")</f>
        <v>(2 lx)</v>
      </c>
      <c r="AV31" s="40">
        <v>2.8</v>
      </c>
      <c r="AW31" s="33" t="s">
        <v>21</v>
      </c>
      <c r="AX31" s="33">
        <f t="shared" ref="AX31:AX35" si="34">ROUND(AV31*10.7639,0)</f>
        <v>30</v>
      </c>
      <c r="AY31" s="33" t="s">
        <v>22</v>
      </c>
      <c r="AZ31" s="35" t="str">
        <f t="shared" ref="AZ31:AZ35" si="35">CONCATENATE("(",AX31," ",AY31,")")</f>
        <v>(30 lx)</v>
      </c>
      <c r="BA31" s="37">
        <v>18.899999999999999</v>
      </c>
      <c r="BB31" s="37">
        <v>117.5</v>
      </c>
      <c r="BC31" s="38" t="b">
        <f t="shared" si="23"/>
        <v>0</v>
      </c>
      <c r="BD31" s="30"/>
      <c r="BE31" s="30"/>
    </row>
    <row r="32" spans="1:57">
      <c r="A32" s="30"/>
      <c r="B32" s="30"/>
      <c r="C32" s="31" t="s">
        <v>25</v>
      </c>
      <c r="D32" s="32">
        <v>1.7</v>
      </c>
      <c r="E32" s="33" t="s">
        <v>21</v>
      </c>
      <c r="F32" s="33">
        <f t="shared" ref="F32:F35" si="36">ROUND(D32*10.7639,0)</f>
        <v>18</v>
      </c>
      <c r="G32" s="33" t="s">
        <v>22</v>
      </c>
      <c r="H32" s="35" t="str">
        <f t="shared" ref="H32:H35" si="37">CONCATENATE("(",F32," ",G32,")")</f>
        <v>(18 lx)</v>
      </c>
      <c r="I32" s="40">
        <v>5.2</v>
      </c>
      <c r="J32" s="33" t="s">
        <v>21</v>
      </c>
      <c r="K32" s="33">
        <f t="shared" ref="K32:K35" si="38">ROUND(I32*10.7639,0)</f>
        <v>56</v>
      </c>
      <c r="L32" s="33" t="s">
        <v>22</v>
      </c>
      <c r="M32" s="35" t="str">
        <f t="shared" ref="M32:M35" si="39">CONCATENATE("(",K32," ",L32,")")</f>
        <v>(56 lx)</v>
      </c>
      <c r="N32" s="37">
        <v>3</v>
      </c>
      <c r="O32" s="37">
        <v>5.6</v>
      </c>
      <c r="P32" s="38" t="b">
        <f t="shared" si="20"/>
        <v>0</v>
      </c>
      <c r="Q32" s="39">
        <v>1</v>
      </c>
      <c r="R32" s="33" t="s">
        <v>21</v>
      </c>
      <c r="S32" s="33">
        <f t="shared" si="24"/>
        <v>11</v>
      </c>
      <c r="T32" s="33" t="s">
        <v>22</v>
      </c>
      <c r="U32" s="35" t="str">
        <f t="shared" si="25"/>
        <v>(11 lx)</v>
      </c>
      <c r="V32" s="40">
        <v>3.9</v>
      </c>
      <c r="W32" s="33" t="s">
        <v>21</v>
      </c>
      <c r="X32" s="33">
        <f t="shared" si="26"/>
        <v>42</v>
      </c>
      <c r="Y32" s="33" t="s">
        <v>22</v>
      </c>
      <c r="Z32" s="35" t="str">
        <f t="shared" si="27"/>
        <v>(42 lx)</v>
      </c>
      <c r="AA32" s="37">
        <v>3.7</v>
      </c>
      <c r="AB32" s="37">
        <v>9.1</v>
      </c>
      <c r="AC32" s="38" t="b">
        <f t="shared" si="21"/>
        <v>0</v>
      </c>
      <c r="AD32" s="32">
        <v>0.4</v>
      </c>
      <c r="AE32" s="33" t="s">
        <v>21</v>
      </c>
      <c r="AF32" s="33">
        <f t="shared" si="28"/>
        <v>4</v>
      </c>
      <c r="AG32" s="33" t="s">
        <v>22</v>
      </c>
      <c r="AH32" s="35" t="str">
        <f t="shared" si="29"/>
        <v>(4 lx)</v>
      </c>
      <c r="AI32" s="36">
        <v>3.5</v>
      </c>
      <c r="AJ32" s="33" t="s">
        <v>21</v>
      </c>
      <c r="AK32" s="33">
        <f t="shared" si="30"/>
        <v>38</v>
      </c>
      <c r="AL32" s="33" t="s">
        <v>22</v>
      </c>
      <c r="AM32" s="35" t="str">
        <f t="shared" si="31"/>
        <v>(38 lx)</v>
      </c>
      <c r="AN32" s="37">
        <v>10.1</v>
      </c>
      <c r="AO32" s="37">
        <v>26.6</v>
      </c>
      <c r="AP32" s="38" t="b">
        <f t="shared" si="22"/>
        <v>0</v>
      </c>
      <c r="AQ32" s="32">
        <v>0.2</v>
      </c>
      <c r="AR32" s="33" t="s">
        <v>21</v>
      </c>
      <c r="AS32" s="33">
        <f t="shared" si="32"/>
        <v>2</v>
      </c>
      <c r="AT32" s="33" t="s">
        <v>22</v>
      </c>
      <c r="AU32" s="35" t="str">
        <f t="shared" si="33"/>
        <v>(2 lx)</v>
      </c>
      <c r="AV32" s="40">
        <v>2.6</v>
      </c>
      <c r="AW32" s="33" t="s">
        <v>21</v>
      </c>
      <c r="AX32" s="33">
        <f t="shared" si="34"/>
        <v>28</v>
      </c>
      <c r="AY32" s="33" t="s">
        <v>22</v>
      </c>
      <c r="AZ32" s="35" t="str">
        <f t="shared" si="35"/>
        <v>(28 lx)</v>
      </c>
      <c r="BA32" s="37">
        <v>11.8</v>
      </c>
      <c r="BB32" s="37">
        <v>42.2</v>
      </c>
      <c r="BC32" s="38" t="b">
        <f t="shared" si="23"/>
        <v>0</v>
      </c>
      <c r="BD32" s="30"/>
      <c r="BE32" s="30"/>
    </row>
    <row r="33" spans="1:57">
      <c r="A33" s="30"/>
      <c r="B33" s="30"/>
      <c r="C33" s="31" t="s">
        <v>26</v>
      </c>
      <c r="D33" s="32">
        <v>1.5</v>
      </c>
      <c r="E33" s="33" t="s">
        <v>21</v>
      </c>
      <c r="F33" s="33">
        <f t="shared" si="36"/>
        <v>16</v>
      </c>
      <c r="G33" s="33" t="s">
        <v>22</v>
      </c>
      <c r="H33" s="35" t="str">
        <f t="shared" si="37"/>
        <v>(16 lx)</v>
      </c>
      <c r="I33" s="40">
        <v>4.5999999999999996</v>
      </c>
      <c r="J33" s="33" t="s">
        <v>21</v>
      </c>
      <c r="K33" s="33">
        <f t="shared" si="38"/>
        <v>50</v>
      </c>
      <c r="L33" s="33" t="s">
        <v>22</v>
      </c>
      <c r="M33" s="35" t="str">
        <f t="shared" si="39"/>
        <v>(50 lx)</v>
      </c>
      <c r="N33" s="37">
        <v>3.1</v>
      </c>
      <c r="O33" s="37">
        <v>4.8</v>
      </c>
      <c r="P33" s="38" t="b">
        <f t="shared" si="20"/>
        <v>0</v>
      </c>
      <c r="Q33" s="39">
        <v>0.9</v>
      </c>
      <c r="R33" s="33" t="s">
        <v>21</v>
      </c>
      <c r="S33" s="33">
        <f t="shared" si="24"/>
        <v>10</v>
      </c>
      <c r="T33" s="33" t="s">
        <v>22</v>
      </c>
      <c r="U33" s="35" t="str">
        <f t="shared" si="25"/>
        <v>(10 lx)</v>
      </c>
      <c r="V33" s="40">
        <v>3.5</v>
      </c>
      <c r="W33" s="33" t="s">
        <v>21</v>
      </c>
      <c r="X33" s="33">
        <f t="shared" si="26"/>
        <v>38</v>
      </c>
      <c r="Y33" s="33" t="s">
        <v>22</v>
      </c>
      <c r="Z33" s="35" t="str">
        <f t="shared" si="27"/>
        <v>(38 lx)</v>
      </c>
      <c r="AA33" s="37">
        <v>3.8</v>
      </c>
      <c r="AB33" s="37">
        <v>7.4</v>
      </c>
      <c r="AC33" s="38" t="b">
        <f t="shared" si="21"/>
        <v>0</v>
      </c>
      <c r="AD33" s="32">
        <v>0.4</v>
      </c>
      <c r="AE33" s="33" t="s">
        <v>21</v>
      </c>
      <c r="AF33" s="33">
        <f t="shared" si="28"/>
        <v>4</v>
      </c>
      <c r="AG33" s="33" t="s">
        <v>22</v>
      </c>
      <c r="AH33" s="35" t="str">
        <f t="shared" si="29"/>
        <v>(4 lx)</v>
      </c>
      <c r="AI33" s="36">
        <v>3.1</v>
      </c>
      <c r="AJ33" s="33" t="s">
        <v>21</v>
      </c>
      <c r="AK33" s="33">
        <f t="shared" si="30"/>
        <v>33</v>
      </c>
      <c r="AL33" s="33" t="s">
        <v>22</v>
      </c>
      <c r="AM33" s="35" t="str">
        <f t="shared" si="31"/>
        <v>(33 lx)</v>
      </c>
      <c r="AN33" s="37">
        <v>7.7</v>
      </c>
      <c r="AO33" s="37">
        <v>17.2</v>
      </c>
      <c r="AP33" s="38" t="b">
        <f t="shared" si="22"/>
        <v>0</v>
      </c>
      <c r="AQ33" s="32">
        <v>0.3</v>
      </c>
      <c r="AR33" s="33" t="s">
        <v>21</v>
      </c>
      <c r="AS33" s="33">
        <f t="shared" si="32"/>
        <v>3</v>
      </c>
      <c r="AT33" s="33" t="s">
        <v>22</v>
      </c>
      <c r="AU33" s="35" t="str">
        <f t="shared" si="33"/>
        <v>(3 lx)</v>
      </c>
      <c r="AV33" s="40">
        <v>2.2999999999999998</v>
      </c>
      <c r="AW33" s="33" t="s">
        <v>21</v>
      </c>
      <c r="AX33" s="33">
        <f t="shared" si="34"/>
        <v>25</v>
      </c>
      <c r="AY33" s="33" t="s">
        <v>22</v>
      </c>
      <c r="AZ33" s="35" t="str">
        <f t="shared" si="35"/>
        <v>(25 lx)</v>
      </c>
      <c r="BA33" s="37">
        <v>9</v>
      </c>
      <c r="BB33" s="37">
        <v>26.3</v>
      </c>
      <c r="BC33" s="38" t="b">
        <f t="shared" si="23"/>
        <v>0</v>
      </c>
      <c r="BD33" s="30"/>
      <c r="BE33" s="30"/>
    </row>
    <row r="34" spans="1:57">
      <c r="A34" s="30"/>
      <c r="B34" s="30"/>
      <c r="C34" s="31" t="s">
        <v>27</v>
      </c>
      <c r="D34" s="32">
        <v>1.3</v>
      </c>
      <c r="E34" s="33" t="s">
        <v>21</v>
      </c>
      <c r="F34" s="33">
        <f t="shared" si="36"/>
        <v>14</v>
      </c>
      <c r="G34" s="33" t="s">
        <v>22</v>
      </c>
      <c r="H34" s="35" t="str">
        <f t="shared" si="37"/>
        <v>(14 lx)</v>
      </c>
      <c r="I34" s="40">
        <v>4.0999999999999996</v>
      </c>
      <c r="J34" s="33" t="s">
        <v>21</v>
      </c>
      <c r="K34" s="33">
        <f t="shared" si="38"/>
        <v>44</v>
      </c>
      <c r="L34" s="33" t="s">
        <v>22</v>
      </c>
      <c r="M34" s="35" t="str">
        <f t="shared" si="39"/>
        <v>(44 lx)</v>
      </c>
      <c r="N34" s="37">
        <v>3.2</v>
      </c>
      <c r="O34" s="37">
        <v>5.2</v>
      </c>
      <c r="P34" s="38" t="b">
        <f t="shared" si="20"/>
        <v>0</v>
      </c>
      <c r="Q34" s="39">
        <v>0.8</v>
      </c>
      <c r="R34" s="33" t="s">
        <v>21</v>
      </c>
      <c r="S34" s="33">
        <f t="shared" si="24"/>
        <v>9</v>
      </c>
      <c r="T34" s="33" t="s">
        <v>22</v>
      </c>
      <c r="U34" s="35" t="str">
        <f t="shared" si="25"/>
        <v>(9 lx)</v>
      </c>
      <c r="V34" s="40">
        <v>3.1</v>
      </c>
      <c r="W34" s="33" t="s">
        <v>21</v>
      </c>
      <c r="X34" s="33">
        <f t="shared" si="26"/>
        <v>33</v>
      </c>
      <c r="Y34" s="33" t="s">
        <v>22</v>
      </c>
      <c r="Z34" s="35" t="str">
        <f t="shared" si="27"/>
        <v>(33 lx)</v>
      </c>
      <c r="AA34" s="37">
        <v>3.7</v>
      </c>
      <c r="AB34" s="37">
        <v>7.8</v>
      </c>
      <c r="AC34" s="38" t="b">
        <f t="shared" si="21"/>
        <v>0</v>
      </c>
      <c r="AD34" s="32">
        <v>0.4</v>
      </c>
      <c r="AE34" s="33" t="s">
        <v>21</v>
      </c>
      <c r="AF34" s="33">
        <f t="shared" si="28"/>
        <v>4</v>
      </c>
      <c r="AG34" s="33" t="s">
        <v>22</v>
      </c>
      <c r="AH34" s="35" t="str">
        <f t="shared" si="29"/>
        <v>(4 lx)</v>
      </c>
      <c r="AI34" s="36">
        <v>2.7</v>
      </c>
      <c r="AJ34" s="33" t="s">
        <v>21</v>
      </c>
      <c r="AK34" s="33">
        <f t="shared" si="30"/>
        <v>29</v>
      </c>
      <c r="AL34" s="33" t="s">
        <v>22</v>
      </c>
      <c r="AM34" s="35" t="str">
        <f t="shared" si="31"/>
        <v>(29 lx)</v>
      </c>
      <c r="AN34" s="37">
        <v>6.8</v>
      </c>
      <c r="AO34" s="37">
        <v>16.100000000000001</v>
      </c>
      <c r="AP34" s="38" t="b">
        <f t="shared" si="22"/>
        <v>0</v>
      </c>
      <c r="AQ34" s="32">
        <v>0.3</v>
      </c>
      <c r="AR34" s="33" t="s">
        <v>21</v>
      </c>
      <c r="AS34" s="33">
        <f t="shared" si="32"/>
        <v>3</v>
      </c>
      <c r="AT34" s="33" t="s">
        <v>22</v>
      </c>
      <c r="AU34" s="35" t="str">
        <f t="shared" si="33"/>
        <v>(3 lx)</v>
      </c>
      <c r="AV34" s="40">
        <v>2.1</v>
      </c>
      <c r="AW34" s="33" t="s">
        <v>21</v>
      </c>
      <c r="AX34" s="33">
        <f t="shared" si="34"/>
        <v>23</v>
      </c>
      <c r="AY34" s="33" t="s">
        <v>22</v>
      </c>
      <c r="AZ34" s="35" t="str">
        <f t="shared" si="35"/>
        <v>(23 lx)</v>
      </c>
      <c r="BA34" s="37">
        <v>7.7</v>
      </c>
      <c r="BB34" s="37">
        <v>23.8</v>
      </c>
      <c r="BC34" s="38" t="b">
        <f t="shared" si="23"/>
        <v>0</v>
      </c>
      <c r="BD34" s="30"/>
      <c r="BE34" s="30"/>
    </row>
    <row r="35" spans="1:57" ht="15" thickBot="1">
      <c r="A35" s="30"/>
      <c r="B35" s="30"/>
      <c r="C35" s="41" t="s">
        <v>28</v>
      </c>
      <c r="D35" s="42">
        <v>1.2</v>
      </c>
      <c r="E35" s="43" t="s">
        <v>21</v>
      </c>
      <c r="F35" s="43">
        <f t="shared" si="36"/>
        <v>13</v>
      </c>
      <c r="G35" s="43" t="s">
        <v>22</v>
      </c>
      <c r="H35" s="44" t="str">
        <f t="shared" si="37"/>
        <v>(13 lx)</v>
      </c>
      <c r="I35" s="45">
        <v>3.6</v>
      </c>
      <c r="J35" s="43" t="s">
        <v>21</v>
      </c>
      <c r="K35" s="43">
        <f t="shared" si="38"/>
        <v>39</v>
      </c>
      <c r="L35" s="43" t="s">
        <v>22</v>
      </c>
      <c r="M35" s="44" t="str">
        <f t="shared" si="39"/>
        <v>(39 lx)</v>
      </c>
      <c r="N35" s="46">
        <v>2.9</v>
      </c>
      <c r="O35" s="46">
        <v>4.9000000000000004</v>
      </c>
      <c r="P35" s="47" t="b">
        <f t="shared" si="20"/>
        <v>0</v>
      </c>
      <c r="Q35" s="48">
        <v>0.8</v>
      </c>
      <c r="R35" s="43" t="s">
        <v>21</v>
      </c>
      <c r="S35" s="43">
        <f t="shared" si="24"/>
        <v>9</v>
      </c>
      <c r="T35" s="43" t="s">
        <v>22</v>
      </c>
      <c r="U35" s="44" t="str">
        <f t="shared" si="25"/>
        <v>(9 lx)</v>
      </c>
      <c r="V35" s="45">
        <v>2.7</v>
      </c>
      <c r="W35" s="43" t="s">
        <v>21</v>
      </c>
      <c r="X35" s="43">
        <f t="shared" si="26"/>
        <v>29</v>
      </c>
      <c r="Y35" s="43" t="s">
        <v>22</v>
      </c>
      <c r="Z35" s="44" t="str">
        <f t="shared" si="27"/>
        <v>(29 lx)</v>
      </c>
      <c r="AA35" s="46">
        <v>3.5</v>
      </c>
      <c r="AB35" s="46">
        <v>7.3</v>
      </c>
      <c r="AC35" s="47" t="b">
        <f t="shared" si="21"/>
        <v>0</v>
      </c>
      <c r="AD35" s="42">
        <v>0.4</v>
      </c>
      <c r="AE35" s="43" t="s">
        <v>21</v>
      </c>
      <c r="AF35" s="43">
        <f t="shared" si="28"/>
        <v>4</v>
      </c>
      <c r="AG35" s="43" t="s">
        <v>22</v>
      </c>
      <c r="AH35" s="44" t="str">
        <f t="shared" si="29"/>
        <v>(4 lx)</v>
      </c>
      <c r="AI35" s="49">
        <v>2.4</v>
      </c>
      <c r="AJ35" s="43" t="s">
        <v>21</v>
      </c>
      <c r="AK35" s="43">
        <f t="shared" si="30"/>
        <v>26</v>
      </c>
      <c r="AL35" s="43" t="s">
        <v>22</v>
      </c>
      <c r="AM35" s="44" t="str">
        <f t="shared" si="31"/>
        <v>(26 lx)</v>
      </c>
      <c r="AN35" s="46">
        <v>6.4</v>
      </c>
      <c r="AO35" s="46">
        <v>15.5</v>
      </c>
      <c r="AP35" s="47" t="b">
        <f t="shared" si="22"/>
        <v>0</v>
      </c>
      <c r="AQ35" s="42">
        <v>0.3</v>
      </c>
      <c r="AR35" s="43" t="s">
        <v>21</v>
      </c>
      <c r="AS35" s="43">
        <f t="shared" si="32"/>
        <v>3</v>
      </c>
      <c r="AT35" s="43" t="s">
        <v>22</v>
      </c>
      <c r="AU35" s="44" t="str">
        <f t="shared" si="33"/>
        <v>(3 lx)</v>
      </c>
      <c r="AV35" s="45">
        <v>1.8</v>
      </c>
      <c r="AW35" s="43" t="s">
        <v>21</v>
      </c>
      <c r="AX35" s="43">
        <f t="shared" si="34"/>
        <v>19</v>
      </c>
      <c r="AY35" s="43" t="s">
        <v>22</v>
      </c>
      <c r="AZ35" s="44" t="str">
        <f t="shared" si="35"/>
        <v>(19 lx)</v>
      </c>
      <c r="BA35" s="46">
        <v>7.1</v>
      </c>
      <c r="BB35" s="46">
        <v>22</v>
      </c>
      <c r="BC35" s="47" t="b">
        <f t="shared" si="23"/>
        <v>0</v>
      </c>
      <c r="BD35" s="30"/>
      <c r="BE35" s="30"/>
    </row>
    <row r="36" spans="1:57">
      <c r="I36" s="50"/>
      <c r="J36" s="50"/>
      <c r="K36" s="50"/>
      <c r="L36" s="50"/>
      <c r="M36" s="50"/>
      <c r="Q36" s="51"/>
      <c r="R36" s="51"/>
      <c r="S36" s="51"/>
      <c r="T36" s="51"/>
      <c r="U36" s="51"/>
      <c r="AB36" s="51"/>
      <c r="AC36" s="51"/>
      <c r="AD36" s="52"/>
      <c r="AE36" s="52"/>
      <c r="AF36" s="52"/>
      <c r="AG36" s="52"/>
      <c r="AH36" s="52"/>
      <c r="AN36" s="51"/>
    </row>
    <row r="37" spans="1:57">
      <c r="C37" t="s">
        <v>29</v>
      </c>
      <c r="D37" s="17" t="s">
        <v>32</v>
      </c>
      <c r="E37" s="17"/>
      <c r="F37" s="17"/>
      <c r="G37" s="17"/>
      <c r="H37" s="17"/>
    </row>
    <row r="38" spans="1:57">
      <c r="D38" s="17"/>
      <c r="E38" s="17"/>
      <c r="F38" s="17"/>
      <c r="G38" s="17"/>
      <c r="H38" s="17"/>
    </row>
    <row r="39" spans="1:57">
      <c r="N39" s="17"/>
    </row>
    <row r="40" spans="1:57">
      <c r="A40" s="2"/>
      <c r="B40" s="2"/>
      <c r="C40" s="2" t="s">
        <v>33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</row>
    <row r="41" spans="1:57">
      <c r="C41" s="2" t="s">
        <v>3</v>
      </c>
    </row>
    <row r="42" spans="1:57" ht="15" thickBo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</row>
    <row r="43" spans="1:57">
      <c r="A43" s="17"/>
      <c r="B43" s="17"/>
      <c r="C43" s="18" t="s">
        <v>9</v>
      </c>
      <c r="D43" s="19" t="s">
        <v>10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/>
      <c r="Q43" s="19" t="s">
        <v>11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1"/>
      <c r="AD43" s="19" t="s">
        <v>12</v>
      </c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1"/>
      <c r="AQ43" s="19" t="s">
        <v>13</v>
      </c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1"/>
      <c r="BD43" s="17"/>
      <c r="BE43" s="17"/>
    </row>
    <row r="44" spans="1:57" ht="43.15">
      <c r="A44" s="22"/>
      <c r="B44" s="22"/>
      <c r="C44" s="23" t="s">
        <v>14</v>
      </c>
      <c r="D44" s="24" t="s">
        <v>15</v>
      </c>
      <c r="E44" s="25"/>
      <c r="F44" s="25"/>
      <c r="G44" s="25"/>
      <c r="H44" s="26"/>
      <c r="I44" s="27" t="s">
        <v>16</v>
      </c>
      <c r="J44" s="25"/>
      <c r="K44" s="25"/>
      <c r="L44" s="25"/>
      <c r="M44" s="26"/>
      <c r="N44" s="28" t="s">
        <v>17</v>
      </c>
      <c r="O44" s="53" t="s">
        <v>18</v>
      </c>
      <c r="P44" s="54" t="s">
        <v>19</v>
      </c>
      <c r="Q44" s="24" t="s">
        <v>15</v>
      </c>
      <c r="R44" s="25"/>
      <c r="S44" s="25"/>
      <c r="T44" s="25"/>
      <c r="U44" s="26"/>
      <c r="V44" s="27" t="s">
        <v>16</v>
      </c>
      <c r="W44" s="25"/>
      <c r="X44" s="25"/>
      <c r="Y44" s="25"/>
      <c r="Z44" s="26"/>
      <c r="AA44" s="28" t="s">
        <v>17</v>
      </c>
      <c r="AB44" s="53" t="s">
        <v>18</v>
      </c>
      <c r="AC44" s="54" t="s">
        <v>19</v>
      </c>
      <c r="AD44" s="24" t="s">
        <v>15</v>
      </c>
      <c r="AE44" s="25"/>
      <c r="AF44" s="25"/>
      <c r="AG44" s="25"/>
      <c r="AH44" s="26"/>
      <c r="AI44" s="27" t="s">
        <v>16</v>
      </c>
      <c r="AJ44" s="25"/>
      <c r="AK44" s="25"/>
      <c r="AL44" s="25"/>
      <c r="AM44" s="26"/>
      <c r="AN44" s="28" t="s">
        <v>17</v>
      </c>
      <c r="AO44" s="53" t="s">
        <v>18</v>
      </c>
      <c r="AP44" s="54" t="s">
        <v>19</v>
      </c>
      <c r="AQ44" s="24" t="s">
        <v>15</v>
      </c>
      <c r="AR44" s="25"/>
      <c r="AS44" s="25"/>
      <c r="AT44" s="25"/>
      <c r="AU44" s="26"/>
      <c r="AV44" s="27" t="s">
        <v>16</v>
      </c>
      <c r="AW44" s="25"/>
      <c r="AX44" s="25"/>
      <c r="AY44" s="25"/>
      <c r="AZ44" s="26"/>
      <c r="BA44" s="28" t="s">
        <v>17</v>
      </c>
      <c r="BB44" s="53" t="s">
        <v>18</v>
      </c>
      <c r="BC44" s="54" t="s">
        <v>19</v>
      </c>
      <c r="BD44" s="22"/>
      <c r="BE44" s="22"/>
    </row>
    <row r="45" spans="1:57">
      <c r="A45" s="30"/>
      <c r="B45" s="30"/>
      <c r="C45" s="31" t="s">
        <v>27</v>
      </c>
      <c r="D45" s="32">
        <v>1.2</v>
      </c>
      <c r="E45" s="33" t="s">
        <v>21</v>
      </c>
      <c r="F45" s="33">
        <f>ROUND(D45*10.7639,0)</f>
        <v>13</v>
      </c>
      <c r="G45" s="33" t="s">
        <v>22</v>
      </c>
      <c r="H45" s="35" t="str">
        <f>CONCATENATE("(",F45," ",G45,")")</f>
        <v>(13 lx)</v>
      </c>
      <c r="I45" s="40">
        <v>8.1999999999999993</v>
      </c>
      <c r="J45" s="33" t="s">
        <v>21</v>
      </c>
      <c r="K45" s="33">
        <f t="shared" ref="K45:K50" si="40">ROUND(I45*10.7639,0)</f>
        <v>88</v>
      </c>
      <c r="L45" s="33" t="s">
        <v>22</v>
      </c>
      <c r="M45" s="35" t="str">
        <f t="shared" ref="M45:M50" si="41">CONCATENATE("(",K45," ",L45,")")</f>
        <v>(88 lx)</v>
      </c>
      <c r="N45" s="37">
        <v>6.9</v>
      </c>
      <c r="O45" s="55">
        <v>18.600000000000001</v>
      </c>
      <c r="P45" s="56" t="b">
        <f>IF(AND(D45&gt;=$U$7,I45&gt;=$AH$7,N45&lt;=$AU$7),TRUE,FALSE)</f>
        <v>0</v>
      </c>
      <c r="Q45" s="39">
        <v>0.7</v>
      </c>
      <c r="R45" s="33" t="s">
        <v>21</v>
      </c>
      <c r="S45" s="33">
        <f t="shared" ref="S45:S50" si="42">ROUND(Q45*10.7639,0)</f>
        <v>8</v>
      </c>
      <c r="T45" s="33" t="s">
        <v>22</v>
      </c>
      <c r="U45" s="35" t="str">
        <f t="shared" ref="U45:U50" si="43">CONCATENATE("(",S45," ",T45,")")</f>
        <v>(8 lx)</v>
      </c>
      <c r="V45" s="36">
        <v>6.1</v>
      </c>
      <c r="W45" s="33" t="s">
        <v>21</v>
      </c>
      <c r="X45" s="33">
        <f t="shared" ref="X45:X50" si="44">ROUND(V45*10.7639,0)</f>
        <v>66</v>
      </c>
      <c r="Y45" s="33" t="s">
        <v>22</v>
      </c>
      <c r="Z45" s="35" t="str">
        <f t="shared" ref="Z45:Z50" si="45">CONCATENATE("(",X45," ",Y45,")")</f>
        <v>(66 lx)</v>
      </c>
      <c r="AA45" s="37">
        <v>9.1999999999999993</v>
      </c>
      <c r="AB45" s="55">
        <v>32.1</v>
      </c>
      <c r="AC45" s="56" t="b">
        <f>IF(AND(Q45&gt;=$U$7,V45&gt;=$AH$7,AA45&lt;=$AU$7),TRUE,FALSE)</f>
        <v>0</v>
      </c>
      <c r="AD45" s="32">
        <v>0.2</v>
      </c>
      <c r="AE45" s="33" t="s">
        <v>21</v>
      </c>
      <c r="AF45" s="33">
        <f t="shared" ref="AF45:AF50" si="46">ROUND(AD45*10.7639,0)</f>
        <v>2</v>
      </c>
      <c r="AG45" s="33" t="s">
        <v>22</v>
      </c>
      <c r="AH45" s="35" t="str">
        <f t="shared" ref="AH45:AH50" si="47">CONCATENATE("(",AF45," ",AG45,")")</f>
        <v>(2 lx)</v>
      </c>
      <c r="AI45" s="36">
        <v>5.6</v>
      </c>
      <c r="AJ45" s="33" t="s">
        <v>21</v>
      </c>
      <c r="AK45" s="33">
        <f t="shared" ref="AK45:AK50" si="48">ROUND(AI45*10.7639,0)</f>
        <v>60</v>
      </c>
      <c r="AL45" s="33" t="s">
        <v>22</v>
      </c>
      <c r="AM45" s="35" t="str">
        <f t="shared" ref="AM45:AM50" si="49">CONCATENATE("(",AK45," ",AL45,")")</f>
        <v>(60 lx)</v>
      </c>
      <c r="AN45" s="37">
        <v>32.9</v>
      </c>
      <c r="AO45" s="55">
        <v>126.4</v>
      </c>
      <c r="AP45" s="56" t="b">
        <f>IF(AND(AD45&gt;=$U$7,AI45&gt;=$AH$7,AN45&lt;=$AU$7),TRUE,FALSE)</f>
        <v>0</v>
      </c>
      <c r="AQ45" s="32">
        <v>0.1</v>
      </c>
      <c r="AR45" s="33" t="s">
        <v>21</v>
      </c>
      <c r="AS45" s="33">
        <f t="shared" ref="AS45:AS50" si="50">ROUND(AQ45*10.7639,0)</f>
        <v>1</v>
      </c>
      <c r="AT45" s="33" t="s">
        <v>22</v>
      </c>
      <c r="AU45" s="35" t="str">
        <f t="shared" ref="AU45:AU50" si="51">CONCATENATE("(",AS45," ",AT45,")")</f>
        <v>(1 lx)</v>
      </c>
      <c r="AV45" s="40">
        <v>4.0999999999999996</v>
      </c>
      <c r="AW45" s="33" t="s">
        <v>21</v>
      </c>
      <c r="AX45" s="33">
        <f t="shared" ref="AX45:AX50" si="52">ROUND(AV45*10.7639,0)</f>
        <v>44</v>
      </c>
      <c r="AY45" s="33" t="s">
        <v>22</v>
      </c>
      <c r="AZ45" s="35" t="str">
        <f t="shared" ref="AZ45:AZ50" si="53">CONCATENATE("(",AX45," ",AY45,")")</f>
        <v>(44 lx)</v>
      </c>
      <c r="BA45" s="37">
        <v>34.299999999999997</v>
      </c>
      <c r="BB45" s="55">
        <v>178.8</v>
      </c>
      <c r="BC45" s="56" t="b">
        <f>IF(AND(AQ45&gt;=$U$7,AV45&gt;=$AH$7,BA45&lt;=$AU$7),TRUE,FALSE)</f>
        <v>0</v>
      </c>
      <c r="BD45" s="30"/>
      <c r="BE45" s="30"/>
    </row>
    <row r="46" spans="1:57">
      <c r="A46" s="30"/>
      <c r="B46" s="30"/>
      <c r="C46" s="31" t="s">
        <v>28</v>
      </c>
      <c r="D46" s="32">
        <v>1.3</v>
      </c>
      <c r="E46" s="33" t="s">
        <v>21</v>
      </c>
      <c r="F46" s="33">
        <f t="shared" ref="F46:F50" si="54">ROUND(D46*10.7639,0)</f>
        <v>14</v>
      </c>
      <c r="G46" s="33" t="s">
        <v>22</v>
      </c>
      <c r="H46" s="35" t="str">
        <f t="shared" ref="H46:H50" si="55">CONCATENATE("(",F46," ",G46,")")</f>
        <v>(14 lx)</v>
      </c>
      <c r="I46" s="40">
        <v>7.7</v>
      </c>
      <c r="J46" s="33" t="s">
        <v>21</v>
      </c>
      <c r="K46" s="33">
        <f t="shared" si="40"/>
        <v>83</v>
      </c>
      <c r="L46" s="33" t="s">
        <v>22</v>
      </c>
      <c r="M46" s="35" t="str">
        <f t="shared" si="41"/>
        <v>(83 lx)</v>
      </c>
      <c r="N46" s="37">
        <v>6.1</v>
      </c>
      <c r="O46" s="55">
        <v>14.1</v>
      </c>
      <c r="P46" s="56" t="b">
        <f t="shared" ref="P46:P50" si="56">IF(AND(D46&gt;=$U$7,I46&gt;=$AH$7,N46&lt;=$AU$7),TRUE,FALSE)</f>
        <v>0</v>
      </c>
      <c r="Q46" s="39">
        <v>0.7</v>
      </c>
      <c r="R46" s="33" t="s">
        <v>21</v>
      </c>
      <c r="S46" s="33">
        <f t="shared" si="42"/>
        <v>8</v>
      </c>
      <c r="T46" s="33" t="s">
        <v>22</v>
      </c>
      <c r="U46" s="35" t="str">
        <f t="shared" si="43"/>
        <v>(8 lx)</v>
      </c>
      <c r="V46" s="36">
        <v>5.8</v>
      </c>
      <c r="W46" s="33" t="s">
        <v>21</v>
      </c>
      <c r="X46" s="33">
        <f t="shared" si="44"/>
        <v>62</v>
      </c>
      <c r="Y46" s="33" t="s">
        <v>22</v>
      </c>
      <c r="Z46" s="35" t="str">
        <f t="shared" si="45"/>
        <v>(62 lx)</v>
      </c>
      <c r="AA46" s="37">
        <v>7.9</v>
      </c>
      <c r="AB46" s="55">
        <v>23.8</v>
      </c>
      <c r="AC46" s="56" t="b">
        <f t="shared" ref="AC46:AC50" si="57">IF(AND(Q46&gt;=$U$7,V46&gt;=$AH$7,AA46&lt;=$AU$7),TRUE,FALSE)</f>
        <v>0</v>
      </c>
      <c r="AD46" s="32">
        <v>0.2</v>
      </c>
      <c r="AE46" s="33" t="s">
        <v>21</v>
      </c>
      <c r="AF46" s="33">
        <f t="shared" si="46"/>
        <v>2</v>
      </c>
      <c r="AG46" s="33" t="s">
        <v>22</v>
      </c>
      <c r="AH46" s="35" t="str">
        <f t="shared" si="47"/>
        <v>(2 lx)</v>
      </c>
      <c r="AI46" s="36">
        <v>5.2</v>
      </c>
      <c r="AJ46" s="33" t="s">
        <v>21</v>
      </c>
      <c r="AK46" s="33">
        <f t="shared" si="48"/>
        <v>56</v>
      </c>
      <c r="AL46" s="33" t="s">
        <v>22</v>
      </c>
      <c r="AM46" s="35" t="str">
        <f t="shared" si="49"/>
        <v>(56 lx)</v>
      </c>
      <c r="AN46" s="37">
        <v>25.9</v>
      </c>
      <c r="AO46" s="55">
        <v>86.7</v>
      </c>
      <c r="AP46" s="56" t="b">
        <f t="shared" ref="AP46:AP50" si="58">IF(AND(AD46&gt;=$U$7,AI46&gt;=$AH$7,AN46&lt;=$AU$7),TRUE,FALSE)</f>
        <v>0</v>
      </c>
      <c r="AQ46" s="32">
        <v>0.1</v>
      </c>
      <c r="AR46" s="33" t="s">
        <v>21</v>
      </c>
      <c r="AS46" s="33">
        <f t="shared" si="50"/>
        <v>1</v>
      </c>
      <c r="AT46" s="33" t="s">
        <v>22</v>
      </c>
      <c r="AU46" s="35" t="str">
        <f t="shared" si="51"/>
        <v>(1 lx)</v>
      </c>
      <c r="AV46" s="40">
        <v>3.9</v>
      </c>
      <c r="AW46" s="33" t="s">
        <v>21</v>
      </c>
      <c r="AX46" s="33">
        <f t="shared" si="52"/>
        <v>42</v>
      </c>
      <c r="AY46" s="33" t="s">
        <v>22</v>
      </c>
      <c r="AZ46" s="35" t="str">
        <f t="shared" si="53"/>
        <v>(42 lx)</v>
      </c>
      <c r="BA46" s="37">
        <v>17.3</v>
      </c>
      <c r="BB46" s="55">
        <v>27.7</v>
      </c>
      <c r="BC46" s="56" t="b">
        <f t="shared" ref="BC46:BC50" si="59">IF(AND(AQ46&gt;=$U$7,AV46&gt;=$AH$7,BA46&lt;=$AU$7),TRUE,FALSE)</f>
        <v>0</v>
      </c>
      <c r="BD46" s="30"/>
      <c r="BE46" s="30"/>
    </row>
    <row r="47" spans="1:57">
      <c r="A47" s="30"/>
      <c r="B47" s="30"/>
      <c r="C47" s="31" t="s">
        <v>34</v>
      </c>
      <c r="D47" s="32">
        <v>1.3</v>
      </c>
      <c r="E47" s="33" t="s">
        <v>21</v>
      </c>
      <c r="F47" s="33">
        <f t="shared" si="54"/>
        <v>14</v>
      </c>
      <c r="G47" s="33" t="s">
        <v>22</v>
      </c>
      <c r="H47" s="35" t="str">
        <f t="shared" si="55"/>
        <v>(14 lx)</v>
      </c>
      <c r="I47" s="40">
        <v>6.5</v>
      </c>
      <c r="J47" s="33" t="s">
        <v>21</v>
      </c>
      <c r="K47" s="33">
        <f t="shared" si="40"/>
        <v>70</v>
      </c>
      <c r="L47" s="33" t="s">
        <v>22</v>
      </c>
      <c r="M47" s="35" t="str">
        <f t="shared" si="41"/>
        <v>(70 lx)</v>
      </c>
      <c r="N47" s="37">
        <v>5.0999999999999996</v>
      </c>
      <c r="O47" s="55">
        <v>7.7</v>
      </c>
      <c r="P47" s="56" t="b">
        <f t="shared" si="56"/>
        <v>0</v>
      </c>
      <c r="Q47" s="39">
        <v>0.8</v>
      </c>
      <c r="R47" s="33" t="s">
        <v>21</v>
      </c>
      <c r="S47" s="33">
        <f t="shared" si="42"/>
        <v>9</v>
      </c>
      <c r="T47" s="33" t="s">
        <v>22</v>
      </c>
      <c r="U47" s="35" t="str">
        <f t="shared" si="43"/>
        <v>(9 lx)</v>
      </c>
      <c r="V47" s="36">
        <v>4.9000000000000004</v>
      </c>
      <c r="W47" s="33" t="s">
        <v>21</v>
      </c>
      <c r="X47" s="33">
        <f t="shared" si="44"/>
        <v>53</v>
      </c>
      <c r="Y47" s="33" t="s">
        <v>22</v>
      </c>
      <c r="Z47" s="35" t="str">
        <f t="shared" si="45"/>
        <v>(53 lx)</v>
      </c>
      <c r="AA47" s="37">
        <v>6.3</v>
      </c>
      <c r="AB47" s="55">
        <v>11.8</v>
      </c>
      <c r="AC47" s="56" t="b">
        <f t="shared" si="57"/>
        <v>0</v>
      </c>
      <c r="AD47" s="32">
        <v>0.3</v>
      </c>
      <c r="AE47" s="33" t="s">
        <v>21</v>
      </c>
      <c r="AF47" s="33">
        <f t="shared" si="46"/>
        <v>3</v>
      </c>
      <c r="AG47" s="33" t="s">
        <v>22</v>
      </c>
      <c r="AH47" s="35" t="str">
        <f t="shared" si="47"/>
        <v>(3 lx)</v>
      </c>
      <c r="AI47" s="36">
        <v>4.2</v>
      </c>
      <c r="AJ47" s="33" t="s">
        <v>21</v>
      </c>
      <c r="AK47" s="33">
        <f t="shared" si="48"/>
        <v>45</v>
      </c>
      <c r="AL47" s="33" t="s">
        <v>22</v>
      </c>
      <c r="AM47" s="35" t="str">
        <f t="shared" si="49"/>
        <v>(45 lx)</v>
      </c>
      <c r="AN47" s="37">
        <v>14.1</v>
      </c>
      <c r="AO47" s="55">
        <v>30.2</v>
      </c>
      <c r="AP47" s="56" t="b">
        <f t="shared" si="58"/>
        <v>0</v>
      </c>
      <c r="AQ47" s="32">
        <v>0.2</v>
      </c>
      <c r="AR47" s="33" t="s">
        <v>21</v>
      </c>
      <c r="AS47" s="33">
        <f t="shared" si="50"/>
        <v>2</v>
      </c>
      <c r="AT47" s="33" t="s">
        <v>22</v>
      </c>
      <c r="AU47" s="35" t="str">
        <f t="shared" si="51"/>
        <v>(2 lx)</v>
      </c>
      <c r="AV47" s="40">
        <v>3.3</v>
      </c>
      <c r="AW47" s="33" t="s">
        <v>21</v>
      </c>
      <c r="AX47" s="33">
        <f t="shared" si="52"/>
        <v>36</v>
      </c>
      <c r="AY47" s="33" t="s">
        <v>22</v>
      </c>
      <c r="AZ47" s="35" t="str">
        <f t="shared" si="53"/>
        <v>(36 lx)</v>
      </c>
      <c r="BA47" s="37">
        <v>16.600000000000001</v>
      </c>
      <c r="BB47" s="55">
        <v>45.2</v>
      </c>
      <c r="BC47" s="56" t="b">
        <f t="shared" si="59"/>
        <v>0</v>
      </c>
      <c r="BD47" s="30"/>
      <c r="BE47" s="30"/>
    </row>
    <row r="48" spans="1:57">
      <c r="A48" s="30"/>
      <c r="B48" s="30"/>
      <c r="C48" s="31" t="s">
        <v>35</v>
      </c>
      <c r="D48" s="32">
        <v>1.2</v>
      </c>
      <c r="E48" s="33" t="s">
        <v>21</v>
      </c>
      <c r="F48" s="33">
        <f t="shared" si="54"/>
        <v>13</v>
      </c>
      <c r="G48" s="33" t="s">
        <v>22</v>
      </c>
      <c r="H48" s="35" t="str">
        <f t="shared" si="55"/>
        <v>(13 lx)</v>
      </c>
      <c r="I48" s="40">
        <v>5.2</v>
      </c>
      <c r="J48" s="33" t="s">
        <v>21</v>
      </c>
      <c r="K48" s="33">
        <f t="shared" si="40"/>
        <v>56</v>
      </c>
      <c r="L48" s="33" t="s">
        <v>22</v>
      </c>
      <c r="M48" s="35" t="str">
        <f t="shared" si="41"/>
        <v>(56 lx)</v>
      </c>
      <c r="N48" s="37">
        <v>4.4000000000000004</v>
      </c>
      <c r="O48" s="55">
        <v>6.2</v>
      </c>
      <c r="P48" s="56" t="b">
        <f t="shared" si="56"/>
        <v>0</v>
      </c>
      <c r="Q48" s="39">
        <v>0.8</v>
      </c>
      <c r="R48" s="33" t="s">
        <v>21</v>
      </c>
      <c r="S48" s="33">
        <f t="shared" si="42"/>
        <v>9</v>
      </c>
      <c r="T48" s="33" t="s">
        <v>22</v>
      </c>
      <c r="U48" s="35" t="str">
        <f t="shared" si="43"/>
        <v>(9 lx)</v>
      </c>
      <c r="V48" s="36">
        <v>3.9</v>
      </c>
      <c r="W48" s="33" t="s">
        <v>21</v>
      </c>
      <c r="X48" s="33">
        <f t="shared" si="44"/>
        <v>42</v>
      </c>
      <c r="Y48" s="33" t="s">
        <v>22</v>
      </c>
      <c r="Z48" s="35" t="str">
        <f t="shared" si="45"/>
        <v>(42 lx)</v>
      </c>
      <c r="AA48" s="37">
        <v>5.2</v>
      </c>
      <c r="AB48" s="55">
        <v>7.8</v>
      </c>
      <c r="AC48" s="56" t="b">
        <f t="shared" si="57"/>
        <v>0</v>
      </c>
      <c r="AD48" s="32">
        <v>0.4</v>
      </c>
      <c r="AE48" s="33" t="s">
        <v>21</v>
      </c>
      <c r="AF48" s="33">
        <f t="shared" si="46"/>
        <v>4</v>
      </c>
      <c r="AG48" s="33" t="s">
        <v>22</v>
      </c>
      <c r="AH48" s="35" t="str">
        <f t="shared" si="47"/>
        <v>(4 lx)</v>
      </c>
      <c r="AI48" s="36">
        <v>3.3</v>
      </c>
      <c r="AJ48" s="33" t="s">
        <v>21</v>
      </c>
      <c r="AK48" s="33">
        <f t="shared" si="48"/>
        <v>36</v>
      </c>
      <c r="AL48" s="33" t="s">
        <v>22</v>
      </c>
      <c r="AM48" s="35" t="str">
        <f t="shared" si="49"/>
        <v>(36 lx)</v>
      </c>
      <c r="AN48" s="37">
        <v>9.3000000000000007</v>
      </c>
      <c r="AO48" s="55">
        <v>15.7</v>
      </c>
      <c r="AP48" s="56" t="b">
        <f t="shared" si="58"/>
        <v>0</v>
      </c>
      <c r="AQ48" s="32">
        <v>0.2</v>
      </c>
      <c r="AR48" s="33" t="s">
        <v>21</v>
      </c>
      <c r="AS48" s="33">
        <f t="shared" si="50"/>
        <v>2</v>
      </c>
      <c r="AT48" s="33" t="s">
        <v>22</v>
      </c>
      <c r="AU48" s="35" t="str">
        <f t="shared" si="51"/>
        <v>(2 lx)</v>
      </c>
      <c r="AV48" s="40">
        <v>2.6</v>
      </c>
      <c r="AW48" s="33" t="s">
        <v>21</v>
      </c>
      <c r="AX48" s="33">
        <f t="shared" si="52"/>
        <v>28</v>
      </c>
      <c r="AY48" s="33" t="s">
        <v>22</v>
      </c>
      <c r="AZ48" s="35" t="str">
        <f t="shared" si="53"/>
        <v>(28 lx)</v>
      </c>
      <c r="BA48" s="37">
        <v>11</v>
      </c>
      <c r="BB48" s="55">
        <v>22.5</v>
      </c>
      <c r="BC48" s="56" t="b">
        <f t="shared" si="59"/>
        <v>0</v>
      </c>
      <c r="BD48" s="30"/>
      <c r="BE48" s="30"/>
    </row>
    <row r="49" spans="1:57">
      <c r="A49" s="30"/>
      <c r="B49" s="30"/>
      <c r="C49" s="31" t="s">
        <v>36</v>
      </c>
      <c r="D49" s="32">
        <v>0.9</v>
      </c>
      <c r="E49" s="33" t="s">
        <v>21</v>
      </c>
      <c r="F49" s="33">
        <f t="shared" si="54"/>
        <v>10</v>
      </c>
      <c r="G49" s="33" t="s">
        <v>22</v>
      </c>
      <c r="H49" s="35" t="str">
        <f t="shared" si="55"/>
        <v>(10 lx)</v>
      </c>
      <c r="I49" s="36">
        <v>4</v>
      </c>
      <c r="J49" s="33" t="s">
        <v>21</v>
      </c>
      <c r="K49" s="33">
        <f t="shared" si="40"/>
        <v>43</v>
      </c>
      <c r="L49" s="33" t="s">
        <v>22</v>
      </c>
      <c r="M49" s="35" t="str">
        <f t="shared" si="41"/>
        <v>(43 lx)</v>
      </c>
      <c r="N49" s="37">
        <v>4.5</v>
      </c>
      <c r="O49" s="55">
        <v>6.4</v>
      </c>
      <c r="P49" s="56" t="b">
        <f t="shared" si="56"/>
        <v>0</v>
      </c>
      <c r="Q49" s="39">
        <v>0.6</v>
      </c>
      <c r="R49" s="33" t="s">
        <v>21</v>
      </c>
      <c r="S49" s="33">
        <f t="shared" si="42"/>
        <v>6</v>
      </c>
      <c r="T49" s="33" t="s">
        <v>22</v>
      </c>
      <c r="U49" s="35" t="str">
        <f t="shared" si="43"/>
        <v>(6 lx)</v>
      </c>
      <c r="V49" s="36">
        <v>3.1</v>
      </c>
      <c r="W49" s="33" t="s">
        <v>21</v>
      </c>
      <c r="X49" s="33">
        <f t="shared" si="44"/>
        <v>33</v>
      </c>
      <c r="Y49" s="33" t="s">
        <v>22</v>
      </c>
      <c r="Z49" s="35" t="str">
        <f t="shared" si="45"/>
        <v>(33 lx)</v>
      </c>
      <c r="AA49" s="37">
        <v>5</v>
      </c>
      <c r="AB49" s="55">
        <v>7.1</v>
      </c>
      <c r="AC49" s="56" t="b">
        <f t="shared" si="57"/>
        <v>0</v>
      </c>
      <c r="AD49" s="32">
        <v>0.4</v>
      </c>
      <c r="AE49" s="33" t="s">
        <v>21</v>
      </c>
      <c r="AF49" s="33">
        <f t="shared" si="46"/>
        <v>4</v>
      </c>
      <c r="AG49" s="33" t="s">
        <v>22</v>
      </c>
      <c r="AH49" s="35" t="str">
        <f t="shared" si="47"/>
        <v>(4 lx)</v>
      </c>
      <c r="AI49" s="36">
        <v>2.5</v>
      </c>
      <c r="AJ49" s="33" t="s">
        <v>21</v>
      </c>
      <c r="AK49" s="33">
        <f t="shared" si="48"/>
        <v>27</v>
      </c>
      <c r="AL49" s="33" t="s">
        <v>22</v>
      </c>
      <c r="AM49" s="35" t="str">
        <f t="shared" si="49"/>
        <v>(27 lx)</v>
      </c>
      <c r="AN49" s="37">
        <v>7.2</v>
      </c>
      <c r="AO49" s="55">
        <v>10.6</v>
      </c>
      <c r="AP49" s="56" t="b">
        <f t="shared" si="58"/>
        <v>0</v>
      </c>
      <c r="AQ49" s="32">
        <v>0.3</v>
      </c>
      <c r="AR49" s="33" t="s">
        <v>21</v>
      </c>
      <c r="AS49" s="33">
        <f t="shared" si="50"/>
        <v>3</v>
      </c>
      <c r="AT49" s="33" t="s">
        <v>22</v>
      </c>
      <c r="AU49" s="35" t="str">
        <f t="shared" si="51"/>
        <v>(3 lx)</v>
      </c>
      <c r="AV49" s="40">
        <v>2.1</v>
      </c>
      <c r="AW49" s="33" t="s">
        <v>21</v>
      </c>
      <c r="AX49" s="33">
        <f t="shared" si="52"/>
        <v>23</v>
      </c>
      <c r="AY49" s="33" t="s">
        <v>22</v>
      </c>
      <c r="AZ49" s="35" t="str">
        <f t="shared" si="53"/>
        <v>(23 lx)</v>
      </c>
      <c r="BA49" s="37">
        <v>8.3000000000000007</v>
      </c>
      <c r="BB49" s="55">
        <v>14</v>
      </c>
      <c r="BC49" s="56" t="b">
        <f t="shared" si="59"/>
        <v>0</v>
      </c>
      <c r="BD49" s="30"/>
      <c r="BE49" s="30"/>
    </row>
    <row r="50" spans="1:57" ht="15" thickBot="1">
      <c r="A50" s="30"/>
      <c r="B50" s="30"/>
      <c r="C50" s="41" t="s">
        <v>37</v>
      </c>
      <c r="D50" s="42">
        <v>0.9</v>
      </c>
      <c r="E50" s="43" t="s">
        <v>21</v>
      </c>
      <c r="F50" s="43">
        <f t="shared" si="54"/>
        <v>10</v>
      </c>
      <c r="G50" s="43" t="s">
        <v>22</v>
      </c>
      <c r="H50" s="44" t="str">
        <f t="shared" si="55"/>
        <v>(10 lx)</v>
      </c>
      <c r="I50" s="45">
        <v>3.2</v>
      </c>
      <c r="J50" s="43" t="s">
        <v>21</v>
      </c>
      <c r="K50" s="43">
        <f t="shared" si="40"/>
        <v>34</v>
      </c>
      <c r="L50" s="43" t="s">
        <v>22</v>
      </c>
      <c r="M50" s="44" t="str">
        <f t="shared" si="41"/>
        <v>(34 lx)</v>
      </c>
      <c r="N50" s="46">
        <v>3.7</v>
      </c>
      <c r="O50" s="57">
        <v>5.6</v>
      </c>
      <c r="P50" s="58" t="b">
        <f t="shared" si="56"/>
        <v>0</v>
      </c>
      <c r="Q50" s="48">
        <v>0.6</v>
      </c>
      <c r="R50" s="43" t="s">
        <v>21</v>
      </c>
      <c r="S50" s="43">
        <f t="shared" si="42"/>
        <v>6</v>
      </c>
      <c r="T50" s="43" t="s">
        <v>22</v>
      </c>
      <c r="U50" s="44" t="str">
        <f t="shared" si="43"/>
        <v>(6 lx)</v>
      </c>
      <c r="V50" s="49">
        <v>2.4</v>
      </c>
      <c r="W50" s="43" t="s">
        <v>21</v>
      </c>
      <c r="X50" s="43">
        <f t="shared" si="44"/>
        <v>26</v>
      </c>
      <c r="Y50" s="43" t="s">
        <v>22</v>
      </c>
      <c r="Z50" s="44" t="str">
        <f t="shared" si="45"/>
        <v>(26 lx)</v>
      </c>
      <c r="AA50" s="46">
        <v>4.2</v>
      </c>
      <c r="AB50" s="57">
        <v>6.2</v>
      </c>
      <c r="AC50" s="58" t="b">
        <f t="shared" si="57"/>
        <v>0</v>
      </c>
      <c r="AD50" s="42">
        <v>0.3</v>
      </c>
      <c r="AE50" s="43" t="s">
        <v>21</v>
      </c>
      <c r="AF50" s="43">
        <f t="shared" si="46"/>
        <v>3</v>
      </c>
      <c r="AG50" s="43" t="s">
        <v>22</v>
      </c>
      <c r="AH50" s="44" t="str">
        <f t="shared" si="47"/>
        <v>(3 lx)</v>
      </c>
      <c r="AI50" s="49">
        <v>2</v>
      </c>
      <c r="AJ50" s="43" t="s">
        <v>21</v>
      </c>
      <c r="AK50" s="43">
        <f t="shared" si="48"/>
        <v>22</v>
      </c>
      <c r="AL50" s="43" t="s">
        <v>22</v>
      </c>
      <c r="AM50" s="44" t="str">
        <f t="shared" si="49"/>
        <v>(22 lx)</v>
      </c>
      <c r="AN50" s="46">
        <v>5.9</v>
      </c>
      <c r="AO50" s="57">
        <v>8.8000000000000007</v>
      </c>
      <c r="AP50" s="58" t="b">
        <f t="shared" si="58"/>
        <v>0</v>
      </c>
      <c r="AQ50" s="42">
        <v>0.3</v>
      </c>
      <c r="AR50" s="43" t="s">
        <v>21</v>
      </c>
      <c r="AS50" s="43">
        <f t="shared" si="50"/>
        <v>3</v>
      </c>
      <c r="AT50" s="43" t="s">
        <v>22</v>
      </c>
      <c r="AU50" s="44" t="str">
        <f t="shared" si="51"/>
        <v>(3 lx)</v>
      </c>
      <c r="AV50" s="45">
        <v>1.7</v>
      </c>
      <c r="AW50" s="43" t="s">
        <v>21</v>
      </c>
      <c r="AX50" s="43">
        <f t="shared" si="52"/>
        <v>18</v>
      </c>
      <c r="AY50" s="43" t="s">
        <v>22</v>
      </c>
      <c r="AZ50" s="44" t="str">
        <f t="shared" si="53"/>
        <v>(18 lx)</v>
      </c>
      <c r="BA50" s="46">
        <v>6.4</v>
      </c>
      <c r="BB50" s="57">
        <v>10.3</v>
      </c>
      <c r="BC50" s="58" t="b">
        <f t="shared" si="59"/>
        <v>0</v>
      </c>
      <c r="BD50" s="30"/>
      <c r="BE50" s="30"/>
    </row>
    <row r="52" spans="1:57">
      <c r="C52" t="s">
        <v>29</v>
      </c>
      <c r="D52" s="17" t="s">
        <v>38</v>
      </c>
      <c r="E52" s="17"/>
      <c r="F52" s="17"/>
      <c r="G52" s="17"/>
      <c r="H52" s="17"/>
    </row>
    <row r="53" spans="1:57">
      <c r="D53" s="17"/>
      <c r="E53" s="17"/>
      <c r="F53" s="17"/>
      <c r="G53" s="17"/>
      <c r="H53" s="17"/>
    </row>
    <row r="55" spans="1:57">
      <c r="A55" s="2"/>
      <c r="B55" s="2"/>
      <c r="C55" s="2" t="s">
        <v>33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</row>
    <row r="56" spans="1:57">
      <c r="C56" s="2" t="s">
        <v>31</v>
      </c>
    </row>
    <row r="57" spans="1:57" ht="15" thickBot="1"/>
    <row r="58" spans="1:57">
      <c r="A58" s="17"/>
      <c r="B58" s="17"/>
      <c r="C58" s="18" t="s">
        <v>9</v>
      </c>
      <c r="D58" s="19" t="s">
        <v>10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1"/>
      <c r="Q58" s="19" t="s">
        <v>11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19" t="s">
        <v>12</v>
      </c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1"/>
      <c r="AQ58" s="19" t="s">
        <v>13</v>
      </c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1"/>
      <c r="BD58" s="17"/>
      <c r="BE58" s="17"/>
    </row>
    <row r="59" spans="1:57" ht="43.15">
      <c r="A59" s="22"/>
      <c r="B59" s="22"/>
      <c r="C59" s="23" t="s">
        <v>14</v>
      </c>
      <c r="D59" s="24" t="s">
        <v>15</v>
      </c>
      <c r="E59" s="25"/>
      <c r="F59" s="25"/>
      <c r="G59" s="25"/>
      <c r="H59" s="26"/>
      <c r="I59" s="27" t="s">
        <v>16</v>
      </c>
      <c r="J59" s="25"/>
      <c r="K59" s="25"/>
      <c r="L59" s="25"/>
      <c r="M59" s="26"/>
      <c r="N59" s="28" t="s">
        <v>17</v>
      </c>
      <c r="O59" s="53" t="s">
        <v>18</v>
      </c>
      <c r="P59" s="54" t="s">
        <v>19</v>
      </c>
      <c r="Q59" s="24" t="s">
        <v>15</v>
      </c>
      <c r="R59" s="25"/>
      <c r="S59" s="25"/>
      <c r="T59" s="25"/>
      <c r="U59" s="26"/>
      <c r="V59" s="27" t="s">
        <v>16</v>
      </c>
      <c r="W59" s="25"/>
      <c r="X59" s="25"/>
      <c r="Y59" s="25"/>
      <c r="Z59" s="26"/>
      <c r="AA59" s="28" t="s">
        <v>17</v>
      </c>
      <c r="AB59" s="53" t="s">
        <v>18</v>
      </c>
      <c r="AC59" s="54" t="s">
        <v>19</v>
      </c>
      <c r="AD59" s="24" t="s">
        <v>15</v>
      </c>
      <c r="AE59" s="25"/>
      <c r="AF59" s="25"/>
      <c r="AG59" s="25"/>
      <c r="AH59" s="26"/>
      <c r="AI59" s="27" t="s">
        <v>16</v>
      </c>
      <c r="AJ59" s="25"/>
      <c r="AK59" s="25"/>
      <c r="AL59" s="25"/>
      <c r="AM59" s="26"/>
      <c r="AN59" s="28" t="s">
        <v>17</v>
      </c>
      <c r="AO59" s="53" t="s">
        <v>18</v>
      </c>
      <c r="AP59" s="54" t="s">
        <v>19</v>
      </c>
      <c r="AQ59" s="24" t="s">
        <v>15</v>
      </c>
      <c r="AR59" s="25"/>
      <c r="AS59" s="25"/>
      <c r="AT59" s="25"/>
      <c r="AU59" s="26"/>
      <c r="AV59" s="27" t="s">
        <v>16</v>
      </c>
      <c r="AW59" s="25"/>
      <c r="AX59" s="25"/>
      <c r="AY59" s="25"/>
      <c r="AZ59" s="26"/>
      <c r="BA59" s="28" t="s">
        <v>17</v>
      </c>
      <c r="BB59" s="53" t="s">
        <v>18</v>
      </c>
      <c r="BC59" s="54" t="s">
        <v>19</v>
      </c>
      <c r="BD59" s="22"/>
      <c r="BE59" s="22"/>
    </row>
    <row r="60" spans="1:57">
      <c r="A60" s="30"/>
      <c r="B60" s="30"/>
      <c r="C60" s="31" t="s">
        <v>27</v>
      </c>
      <c r="D60" s="32">
        <v>2.7</v>
      </c>
      <c r="E60" s="33" t="s">
        <v>21</v>
      </c>
      <c r="F60" s="33">
        <f>ROUND(D60*10.7639,0)</f>
        <v>29</v>
      </c>
      <c r="G60" s="33" t="s">
        <v>22</v>
      </c>
      <c r="H60" s="35" t="str">
        <f>CONCATENATE("(",F60," ",G60,")")</f>
        <v>(29 lx)</v>
      </c>
      <c r="I60" s="40">
        <v>12.8</v>
      </c>
      <c r="J60" s="33" t="s">
        <v>21</v>
      </c>
      <c r="K60" s="33">
        <f t="shared" ref="K60:K65" si="60">ROUND(I60*10.7639,0)</f>
        <v>138</v>
      </c>
      <c r="L60" s="33" t="s">
        <v>22</v>
      </c>
      <c r="M60" s="35" t="str">
        <f t="shared" ref="M60:M65" si="61">CONCATENATE("(",K60," ",L60,")")</f>
        <v>(138 lx)</v>
      </c>
      <c r="N60" s="37">
        <v>4.8</v>
      </c>
      <c r="O60" s="55">
        <v>10.8</v>
      </c>
      <c r="P60" s="56" t="b">
        <f>IF(AND(D60&gt;=$U$7,I60&gt;=$AH$7,N60&lt;=$AU$7),TRUE,FALSE)</f>
        <v>1</v>
      </c>
      <c r="Q60" s="39">
        <v>1.5</v>
      </c>
      <c r="R60" s="33" t="s">
        <v>21</v>
      </c>
      <c r="S60" s="33">
        <f t="shared" ref="S60:S65" si="62">ROUND(Q60*10.7639,0)</f>
        <v>16</v>
      </c>
      <c r="T60" s="33" t="s">
        <v>22</v>
      </c>
      <c r="U60" s="35" t="str">
        <f t="shared" ref="U60:U65" si="63">CONCATENATE("(",S60," ",T60,")")</f>
        <v>(16 lx)</v>
      </c>
      <c r="V60" s="36">
        <v>9.6</v>
      </c>
      <c r="W60" s="33" t="s">
        <v>21</v>
      </c>
      <c r="X60" s="33">
        <f t="shared" ref="X60:X65" si="64">ROUND(V60*10.7639,0)</f>
        <v>103</v>
      </c>
      <c r="Y60" s="33" t="s">
        <v>22</v>
      </c>
      <c r="Z60" s="35" t="str">
        <f t="shared" ref="Z60:Z65" si="65">CONCATENATE("(",X60," ",Y60,")")</f>
        <v>(103 lx)</v>
      </c>
      <c r="AA60" s="37">
        <v>6.5</v>
      </c>
      <c r="AB60" s="55">
        <v>19.5</v>
      </c>
      <c r="AC60" s="56" t="b">
        <f>IF(AND(Q60&gt;=$U$7,V60&gt;=$AH$7,AA60&lt;=$AU$7),TRUE,FALSE)</f>
        <v>0</v>
      </c>
      <c r="AD60" s="32">
        <v>0.3</v>
      </c>
      <c r="AE60" s="33" t="s">
        <v>21</v>
      </c>
      <c r="AF60" s="33">
        <f t="shared" ref="AF60:AF65" si="66">ROUND(AD60*10.7639,0)</f>
        <v>3</v>
      </c>
      <c r="AG60" s="33" t="s">
        <v>22</v>
      </c>
      <c r="AH60" s="35" t="str">
        <f t="shared" ref="AH60:AH65" si="67">CONCATENATE("(",AF60," ",AG60,")")</f>
        <v>(3 lx)</v>
      </c>
      <c r="AI60" s="36">
        <v>8.9</v>
      </c>
      <c r="AJ60" s="33" t="s">
        <v>21</v>
      </c>
      <c r="AK60" s="33">
        <f t="shared" ref="AK60:AK65" si="68">ROUND(AI60*10.7639,0)</f>
        <v>96</v>
      </c>
      <c r="AL60" s="33" t="s">
        <v>22</v>
      </c>
      <c r="AM60" s="35" t="str">
        <f t="shared" ref="AM60:AM65" si="69">CONCATENATE("(",AK60," ",AL60,")")</f>
        <v>(96 lx)</v>
      </c>
      <c r="AN60" s="37">
        <v>29.7</v>
      </c>
      <c r="AO60" s="55">
        <v>95.6</v>
      </c>
      <c r="AP60" s="56" t="b">
        <f>IF(AND(AD60&gt;=$U$7,AI60&gt;=$AH$7,AN60&lt;=$AU$7),TRUE,FALSE)</f>
        <v>0</v>
      </c>
      <c r="AQ60" s="32">
        <v>0.2</v>
      </c>
      <c r="AR60" s="33" t="s">
        <v>21</v>
      </c>
      <c r="AS60" s="33">
        <f t="shared" ref="AS60:AS65" si="70">ROUND(AQ60*10.7639,0)</f>
        <v>2</v>
      </c>
      <c r="AT60" s="33" t="s">
        <v>22</v>
      </c>
      <c r="AU60" s="35" t="str">
        <f t="shared" ref="AU60:AU65" si="71">CONCATENATE("(",AS60," ",AT60,")")</f>
        <v>(2 lx)</v>
      </c>
      <c r="AV60" s="40">
        <v>6.4</v>
      </c>
      <c r="AW60" s="33" t="s">
        <v>21</v>
      </c>
      <c r="AX60" s="33">
        <f t="shared" ref="AX60:AX65" si="72">ROUND(AV60*10.7639,0)</f>
        <v>69</v>
      </c>
      <c r="AY60" s="33" t="s">
        <v>22</v>
      </c>
      <c r="AZ60" s="35" t="str">
        <f t="shared" ref="AZ60:AZ65" si="73">CONCATENATE("(",AX60," ",AY60,")")</f>
        <v>(69 lx)</v>
      </c>
      <c r="BA60" s="37">
        <v>33.799999999999997</v>
      </c>
      <c r="BB60" s="55">
        <v>150.80000000000001</v>
      </c>
      <c r="BC60" s="56" t="b">
        <f>IF(AND(AQ60&gt;=$U$7,AV60&gt;=$AH$7,BA60&lt;=$AU$7),TRUE,FALSE)</f>
        <v>0</v>
      </c>
      <c r="BD60" s="30"/>
      <c r="BE60" s="30"/>
    </row>
    <row r="61" spans="1:57">
      <c r="A61" s="30"/>
      <c r="B61" s="30"/>
      <c r="C61" s="31" t="s">
        <v>28</v>
      </c>
      <c r="D61" s="32">
        <v>2.8</v>
      </c>
      <c r="E61" s="33" t="s">
        <v>21</v>
      </c>
      <c r="F61" s="33">
        <f t="shared" ref="F61:F65" si="74">ROUND(D61*10.7639,0)</f>
        <v>30</v>
      </c>
      <c r="G61" s="33" t="s">
        <v>22</v>
      </c>
      <c r="H61" s="35" t="str">
        <f t="shared" ref="H61:H65" si="75">CONCATENATE("(",F61," ",G61,")")</f>
        <v>(30 lx)</v>
      </c>
      <c r="I61" s="40">
        <v>11.5</v>
      </c>
      <c r="J61" s="33" t="s">
        <v>21</v>
      </c>
      <c r="K61" s="33">
        <f t="shared" si="60"/>
        <v>124</v>
      </c>
      <c r="L61" s="33" t="s">
        <v>22</v>
      </c>
      <c r="M61" s="35" t="str">
        <f t="shared" si="61"/>
        <v>(124 lx)</v>
      </c>
      <c r="N61" s="37">
        <v>4.0999999999999996</v>
      </c>
      <c r="O61" s="55">
        <v>8.1</v>
      </c>
      <c r="P61" s="56" t="b">
        <f t="shared" ref="P61:P65" si="76">IF(AND(D61&gt;=$U$7,I61&gt;=$AH$7,N61&lt;=$AU$7),TRUE,FALSE)</f>
        <v>1</v>
      </c>
      <c r="Q61" s="39">
        <v>1.6</v>
      </c>
      <c r="R61" s="33" t="s">
        <v>21</v>
      </c>
      <c r="S61" s="33">
        <f t="shared" si="62"/>
        <v>17</v>
      </c>
      <c r="T61" s="33" t="s">
        <v>22</v>
      </c>
      <c r="U61" s="35" t="str">
        <f t="shared" si="63"/>
        <v>(17 lx)</v>
      </c>
      <c r="V61" s="36">
        <v>8.6</v>
      </c>
      <c r="W61" s="33" t="s">
        <v>21</v>
      </c>
      <c r="X61" s="33">
        <f t="shared" si="64"/>
        <v>93</v>
      </c>
      <c r="Y61" s="33" t="s">
        <v>22</v>
      </c>
      <c r="Z61" s="35" t="str">
        <f t="shared" si="65"/>
        <v>(93 lx)</v>
      </c>
      <c r="AA61" s="37">
        <v>5.5</v>
      </c>
      <c r="AB61" s="55">
        <v>13.8</v>
      </c>
      <c r="AC61" s="56" t="b">
        <f t="shared" ref="AC61:AC65" si="77">IF(AND(Q61&gt;=$U$7,V61&gt;=$AH$7,AA61&lt;=$AU$7),TRUE,FALSE)</f>
        <v>0</v>
      </c>
      <c r="AD61" s="32">
        <v>0.4</v>
      </c>
      <c r="AE61" s="33" t="s">
        <v>21</v>
      </c>
      <c r="AF61" s="33">
        <f t="shared" si="66"/>
        <v>4</v>
      </c>
      <c r="AG61" s="33" t="s">
        <v>22</v>
      </c>
      <c r="AH61" s="35" t="str">
        <f t="shared" si="67"/>
        <v>(4 lx)</v>
      </c>
      <c r="AI61" s="36">
        <v>7.8</v>
      </c>
      <c r="AJ61" s="33" t="s">
        <v>21</v>
      </c>
      <c r="AK61" s="33">
        <f t="shared" si="68"/>
        <v>84</v>
      </c>
      <c r="AL61" s="33" t="s">
        <v>22</v>
      </c>
      <c r="AM61" s="35" t="str">
        <f t="shared" si="69"/>
        <v>(84 lx)</v>
      </c>
      <c r="AN61" s="37">
        <v>21.7</v>
      </c>
      <c r="AO61" s="55">
        <v>59.8</v>
      </c>
      <c r="AP61" s="56" t="b">
        <f t="shared" ref="AP61:AP65" si="78">IF(AND(AD61&gt;=$U$7,AI61&gt;=$AH$7,AN61&lt;=$AU$7),TRUE,FALSE)</f>
        <v>0</v>
      </c>
      <c r="AQ61" s="32">
        <v>0.2</v>
      </c>
      <c r="AR61" s="33" t="s">
        <v>21</v>
      </c>
      <c r="AS61" s="33">
        <f t="shared" si="70"/>
        <v>2</v>
      </c>
      <c r="AT61" s="33" t="s">
        <v>22</v>
      </c>
      <c r="AU61" s="35" t="str">
        <f t="shared" si="71"/>
        <v>(2 lx)</v>
      </c>
      <c r="AV61" s="40">
        <v>5.8</v>
      </c>
      <c r="AW61" s="33" t="s">
        <v>21</v>
      </c>
      <c r="AX61" s="33">
        <f t="shared" si="72"/>
        <v>62</v>
      </c>
      <c r="AY61" s="33" t="s">
        <v>22</v>
      </c>
      <c r="AZ61" s="35" t="str">
        <f t="shared" si="73"/>
        <v>(62 lx)</v>
      </c>
      <c r="BA61" s="37">
        <v>25.1</v>
      </c>
      <c r="BB61" s="55">
        <v>93.3</v>
      </c>
      <c r="BC61" s="56" t="b">
        <f t="shared" ref="BC61:BC65" si="79">IF(AND(AQ61&gt;=$U$7,AV61&gt;=$AH$7,BA61&lt;=$AU$7),TRUE,FALSE)</f>
        <v>0</v>
      </c>
      <c r="BD61" s="30"/>
      <c r="BE61" s="30"/>
    </row>
    <row r="62" spans="1:57">
      <c r="A62" s="30"/>
      <c r="B62" s="30"/>
      <c r="C62" s="31" t="s">
        <v>34</v>
      </c>
      <c r="D62" s="32">
        <v>2.6</v>
      </c>
      <c r="E62" s="33" t="s">
        <v>21</v>
      </c>
      <c r="F62" s="33">
        <f t="shared" si="74"/>
        <v>28</v>
      </c>
      <c r="G62" s="33" t="s">
        <v>22</v>
      </c>
      <c r="H62" s="35" t="str">
        <f t="shared" si="75"/>
        <v>(28 lx)</v>
      </c>
      <c r="I62" s="40">
        <v>9.5</v>
      </c>
      <c r="J62" s="33" t="s">
        <v>21</v>
      </c>
      <c r="K62" s="33">
        <f t="shared" si="60"/>
        <v>102</v>
      </c>
      <c r="L62" s="33" t="s">
        <v>22</v>
      </c>
      <c r="M62" s="35" t="str">
        <f t="shared" si="61"/>
        <v>(102 lx)</v>
      </c>
      <c r="N62" s="37">
        <v>3.6</v>
      </c>
      <c r="O62" s="55">
        <v>6.1</v>
      </c>
      <c r="P62" s="56" t="b">
        <f t="shared" si="76"/>
        <v>1</v>
      </c>
      <c r="Q62" s="39">
        <v>1.5</v>
      </c>
      <c r="R62" s="33" t="s">
        <v>21</v>
      </c>
      <c r="S62" s="33">
        <f t="shared" si="62"/>
        <v>16</v>
      </c>
      <c r="T62" s="33" t="s">
        <v>22</v>
      </c>
      <c r="U62" s="35" t="str">
        <f t="shared" si="63"/>
        <v>(16 lx)</v>
      </c>
      <c r="V62" s="36">
        <v>7.2</v>
      </c>
      <c r="W62" s="33" t="s">
        <v>21</v>
      </c>
      <c r="X62" s="33">
        <f t="shared" si="64"/>
        <v>78</v>
      </c>
      <c r="Y62" s="33" t="s">
        <v>22</v>
      </c>
      <c r="Z62" s="35" t="str">
        <f t="shared" si="65"/>
        <v>(78 lx)</v>
      </c>
      <c r="AA62" s="37">
        <v>4.5999999999999996</v>
      </c>
      <c r="AB62" s="55">
        <v>9.5</v>
      </c>
      <c r="AC62" s="56" t="b">
        <f t="shared" si="77"/>
        <v>0</v>
      </c>
      <c r="AD62" s="32">
        <v>0.5</v>
      </c>
      <c r="AE62" s="33" t="s">
        <v>21</v>
      </c>
      <c r="AF62" s="33">
        <f t="shared" si="66"/>
        <v>5</v>
      </c>
      <c r="AG62" s="33" t="s">
        <v>22</v>
      </c>
      <c r="AH62" s="35" t="str">
        <f t="shared" si="67"/>
        <v>(5 lx)</v>
      </c>
      <c r="AI62" s="36">
        <v>6.1</v>
      </c>
      <c r="AJ62" s="33" t="s">
        <v>21</v>
      </c>
      <c r="AK62" s="33">
        <f t="shared" si="68"/>
        <v>66</v>
      </c>
      <c r="AL62" s="33" t="s">
        <v>22</v>
      </c>
      <c r="AM62" s="35" t="str">
        <f t="shared" si="69"/>
        <v>(66 lx)</v>
      </c>
      <c r="AN62" s="37">
        <v>13</v>
      </c>
      <c r="AO62" s="55">
        <v>30.3</v>
      </c>
      <c r="AP62" s="56" t="b">
        <f t="shared" si="78"/>
        <v>0</v>
      </c>
      <c r="AQ62" s="32">
        <v>0.3</v>
      </c>
      <c r="AR62" s="33" t="s">
        <v>21</v>
      </c>
      <c r="AS62" s="33">
        <f t="shared" si="70"/>
        <v>3</v>
      </c>
      <c r="AT62" s="33" t="s">
        <v>22</v>
      </c>
      <c r="AU62" s="35" t="str">
        <f t="shared" si="71"/>
        <v>(3 lx)</v>
      </c>
      <c r="AV62" s="40">
        <v>4.8</v>
      </c>
      <c r="AW62" s="33" t="s">
        <v>21</v>
      </c>
      <c r="AX62" s="33">
        <f t="shared" si="72"/>
        <v>52</v>
      </c>
      <c r="AY62" s="33" t="s">
        <v>22</v>
      </c>
      <c r="AZ62" s="35" t="str">
        <f t="shared" si="73"/>
        <v>(52 lx)</v>
      </c>
      <c r="BA62" s="37">
        <v>15.5</v>
      </c>
      <c r="BB62" s="55">
        <v>45.6</v>
      </c>
      <c r="BC62" s="56" t="b">
        <f t="shared" si="79"/>
        <v>0</v>
      </c>
      <c r="BD62" s="30"/>
      <c r="BE62" s="30"/>
    </row>
    <row r="63" spans="1:57">
      <c r="A63" s="30"/>
      <c r="B63" s="30"/>
      <c r="C63" s="31" t="s">
        <v>35</v>
      </c>
      <c r="D63" s="32">
        <v>1.9</v>
      </c>
      <c r="E63" s="33" t="s">
        <v>21</v>
      </c>
      <c r="F63" s="33">
        <f t="shared" si="74"/>
        <v>20</v>
      </c>
      <c r="G63" s="33" t="s">
        <v>22</v>
      </c>
      <c r="H63" s="35" t="str">
        <f t="shared" si="75"/>
        <v>(20 lx)</v>
      </c>
      <c r="I63" s="40">
        <v>7.9</v>
      </c>
      <c r="J63" s="33" t="s">
        <v>21</v>
      </c>
      <c r="K63" s="33">
        <f t="shared" si="60"/>
        <v>85</v>
      </c>
      <c r="L63" s="33" t="s">
        <v>22</v>
      </c>
      <c r="M63" s="35" t="str">
        <f t="shared" si="61"/>
        <v>(85 lx)</v>
      </c>
      <c r="N63" s="37">
        <v>4.2</v>
      </c>
      <c r="O63" s="55">
        <v>6</v>
      </c>
      <c r="P63" s="56" t="b">
        <f t="shared" si="76"/>
        <v>0</v>
      </c>
      <c r="Q63" s="39">
        <v>1.2</v>
      </c>
      <c r="R63" s="33" t="s">
        <v>21</v>
      </c>
      <c r="S63" s="33">
        <f t="shared" si="62"/>
        <v>13</v>
      </c>
      <c r="T63" s="33" t="s">
        <v>22</v>
      </c>
      <c r="U63" s="35" t="str">
        <f t="shared" si="63"/>
        <v>(13 lx)</v>
      </c>
      <c r="V63" s="36">
        <v>6</v>
      </c>
      <c r="W63" s="33" t="s">
        <v>21</v>
      </c>
      <c r="X63" s="33">
        <f t="shared" si="64"/>
        <v>65</v>
      </c>
      <c r="Y63" s="33" t="s">
        <v>22</v>
      </c>
      <c r="Z63" s="35" t="str">
        <f t="shared" si="65"/>
        <v>(65 lx)</v>
      </c>
      <c r="AA63" s="37">
        <v>5</v>
      </c>
      <c r="AB63" s="55">
        <v>7.6</v>
      </c>
      <c r="AC63" s="56" t="b">
        <f t="shared" si="77"/>
        <v>0</v>
      </c>
      <c r="AD63" s="32">
        <v>0.5</v>
      </c>
      <c r="AE63" s="33" t="s">
        <v>21</v>
      </c>
      <c r="AF63" s="33">
        <f t="shared" si="66"/>
        <v>5</v>
      </c>
      <c r="AG63" s="33" t="s">
        <v>22</v>
      </c>
      <c r="AH63" s="35" t="str">
        <f t="shared" si="67"/>
        <v>(5 lx)</v>
      </c>
      <c r="AI63" s="36">
        <v>5</v>
      </c>
      <c r="AJ63" s="33" t="s">
        <v>21</v>
      </c>
      <c r="AK63" s="33">
        <f t="shared" si="68"/>
        <v>54</v>
      </c>
      <c r="AL63" s="33" t="s">
        <v>22</v>
      </c>
      <c r="AM63" s="35" t="str">
        <f t="shared" si="69"/>
        <v>(54 lx)</v>
      </c>
      <c r="AN63" s="37">
        <v>9.3000000000000007</v>
      </c>
      <c r="AO63" s="55">
        <v>16</v>
      </c>
      <c r="AP63" s="56" t="b">
        <f t="shared" si="78"/>
        <v>0</v>
      </c>
      <c r="AQ63" s="32">
        <v>0.4</v>
      </c>
      <c r="AR63" s="33" t="s">
        <v>21</v>
      </c>
      <c r="AS63" s="33">
        <f t="shared" si="70"/>
        <v>4</v>
      </c>
      <c r="AT63" s="33" t="s">
        <v>22</v>
      </c>
      <c r="AU63" s="35" t="str">
        <f t="shared" si="71"/>
        <v>(4 lx)</v>
      </c>
      <c r="AV63" s="40">
        <v>4.0999999999999996</v>
      </c>
      <c r="AW63" s="33" t="s">
        <v>21</v>
      </c>
      <c r="AX63" s="33">
        <f t="shared" si="72"/>
        <v>44</v>
      </c>
      <c r="AY63" s="33" t="s">
        <v>22</v>
      </c>
      <c r="AZ63" s="35" t="str">
        <f t="shared" si="73"/>
        <v>(44 lx)</v>
      </c>
      <c r="BA63" s="37">
        <v>11.3</v>
      </c>
      <c r="BB63" s="55">
        <v>23.7</v>
      </c>
      <c r="BC63" s="56" t="b">
        <f t="shared" si="79"/>
        <v>0</v>
      </c>
      <c r="BD63" s="30"/>
      <c r="BE63" s="30"/>
    </row>
    <row r="64" spans="1:57">
      <c r="A64" s="30"/>
      <c r="B64" s="30"/>
      <c r="C64" s="31" t="s">
        <v>36</v>
      </c>
      <c r="D64" s="32">
        <v>1.4</v>
      </c>
      <c r="E64" s="33" t="s">
        <v>21</v>
      </c>
      <c r="F64" s="33">
        <f t="shared" si="74"/>
        <v>15</v>
      </c>
      <c r="G64" s="33" t="s">
        <v>22</v>
      </c>
      <c r="H64" s="35" t="str">
        <f t="shared" si="75"/>
        <v>(15 lx)</v>
      </c>
      <c r="I64" s="40">
        <v>6.2</v>
      </c>
      <c r="J64" s="33" t="s">
        <v>21</v>
      </c>
      <c r="K64" s="33">
        <f t="shared" si="60"/>
        <v>67</v>
      </c>
      <c r="L64" s="33" t="s">
        <v>22</v>
      </c>
      <c r="M64" s="35" t="str">
        <f t="shared" si="61"/>
        <v>(67 lx)</v>
      </c>
      <c r="N64" s="37">
        <v>4.4000000000000004</v>
      </c>
      <c r="O64" s="55">
        <v>6.5</v>
      </c>
      <c r="P64" s="56" t="b">
        <f t="shared" si="76"/>
        <v>0</v>
      </c>
      <c r="Q64" s="39">
        <v>1</v>
      </c>
      <c r="R64" s="33" t="s">
        <v>21</v>
      </c>
      <c r="S64" s="33">
        <f t="shared" si="62"/>
        <v>11</v>
      </c>
      <c r="T64" s="33" t="s">
        <v>22</v>
      </c>
      <c r="U64" s="35" t="str">
        <f t="shared" si="63"/>
        <v>(11 lx)</v>
      </c>
      <c r="V64" s="36">
        <v>4.7</v>
      </c>
      <c r="W64" s="33" t="s">
        <v>21</v>
      </c>
      <c r="X64" s="33">
        <f t="shared" si="64"/>
        <v>51</v>
      </c>
      <c r="Y64" s="33" t="s">
        <v>22</v>
      </c>
      <c r="Z64" s="35" t="str">
        <f t="shared" si="65"/>
        <v>(51 lx)</v>
      </c>
      <c r="AA64" s="37">
        <v>4.9000000000000004</v>
      </c>
      <c r="AB64" s="55">
        <v>7.2</v>
      </c>
      <c r="AC64" s="56" t="b">
        <f t="shared" si="77"/>
        <v>0</v>
      </c>
      <c r="AD64" s="32">
        <v>0.5</v>
      </c>
      <c r="AE64" s="33" t="s">
        <v>21</v>
      </c>
      <c r="AF64" s="33">
        <f t="shared" si="66"/>
        <v>5</v>
      </c>
      <c r="AG64" s="33" t="s">
        <v>22</v>
      </c>
      <c r="AH64" s="35" t="str">
        <f t="shared" si="67"/>
        <v>(5 lx)</v>
      </c>
      <c r="AI64" s="36">
        <v>3.9</v>
      </c>
      <c r="AJ64" s="33" t="s">
        <v>21</v>
      </c>
      <c r="AK64" s="33">
        <f t="shared" si="68"/>
        <v>42</v>
      </c>
      <c r="AL64" s="33" t="s">
        <v>22</v>
      </c>
      <c r="AM64" s="35" t="str">
        <f t="shared" si="69"/>
        <v>(42 lx)</v>
      </c>
      <c r="AN64" s="37">
        <v>7.3</v>
      </c>
      <c r="AO64" s="55">
        <v>11.3</v>
      </c>
      <c r="AP64" s="56" t="b">
        <f t="shared" si="78"/>
        <v>0</v>
      </c>
      <c r="AQ64" s="32">
        <v>0.4</v>
      </c>
      <c r="AR64" s="33" t="s">
        <v>21</v>
      </c>
      <c r="AS64" s="33">
        <f t="shared" si="70"/>
        <v>4</v>
      </c>
      <c r="AT64" s="33" t="s">
        <v>22</v>
      </c>
      <c r="AU64" s="35" t="str">
        <f t="shared" si="71"/>
        <v>(4 lx)</v>
      </c>
      <c r="AV64" s="40">
        <v>3.2</v>
      </c>
      <c r="AW64" s="33" t="s">
        <v>21</v>
      </c>
      <c r="AX64" s="33">
        <f t="shared" si="72"/>
        <v>34</v>
      </c>
      <c r="AY64" s="33" t="s">
        <v>22</v>
      </c>
      <c r="AZ64" s="35" t="str">
        <f t="shared" si="73"/>
        <v>(34 lx)</v>
      </c>
      <c r="BA64" s="37">
        <v>8.6</v>
      </c>
      <c r="BB64" s="55">
        <v>15.2</v>
      </c>
      <c r="BC64" s="56" t="b">
        <f t="shared" si="79"/>
        <v>0</v>
      </c>
      <c r="BD64" s="30"/>
      <c r="BE64" s="30"/>
    </row>
    <row r="65" spans="1:57" ht="15" thickBot="1">
      <c r="A65" s="30"/>
      <c r="B65" s="30"/>
      <c r="C65" s="41" t="s">
        <v>37</v>
      </c>
      <c r="D65" s="42">
        <v>1.1000000000000001</v>
      </c>
      <c r="E65" s="43" t="s">
        <v>21</v>
      </c>
      <c r="F65" s="43">
        <f t="shared" si="74"/>
        <v>12</v>
      </c>
      <c r="G65" s="43" t="s">
        <v>22</v>
      </c>
      <c r="H65" s="44" t="str">
        <f t="shared" si="75"/>
        <v>(12 lx)</v>
      </c>
      <c r="I65" s="45">
        <v>4.8</v>
      </c>
      <c r="J65" s="43" t="s">
        <v>21</v>
      </c>
      <c r="K65" s="43">
        <f t="shared" si="60"/>
        <v>52</v>
      </c>
      <c r="L65" s="43" t="s">
        <v>22</v>
      </c>
      <c r="M65" s="44" t="str">
        <f t="shared" si="61"/>
        <v>(52 lx)</v>
      </c>
      <c r="N65" s="46">
        <v>4.4000000000000004</v>
      </c>
      <c r="O65" s="57">
        <v>6.9</v>
      </c>
      <c r="P65" s="58" t="b">
        <f t="shared" si="76"/>
        <v>0</v>
      </c>
      <c r="Q65" s="48">
        <v>0.8</v>
      </c>
      <c r="R65" s="43" t="s">
        <v>21</v>
      </c>
      <c r="S65" s="43">
        <f t="shared" si="62"/>
        <v>9</v>
      </c>
      <c r="T65" s="43" t="s">
        <v>22</v>
      </c>
      <c r="U65" s="44" t="str">
        <f t="shared" si="63"/>
        <v>(9 lx)</v>
      </c>
      <c r="V65" s="49">
        <v>3.7</v>
      </c>
      <c r="W65" s="43" t="s">
        <v>21</v>
      </c>
      <c r="X65" s="43">
        <f t="shared" si="64"/>
        <v>40</v>
      </c>
      <c r="Y65" s="43" t="s">
        <v>22</v>
      </c>
      <c r="Z65" s="44" t="str">
        <f t="shared" si="65"/>
        <v>(40 lx)</v>
      </c>
      <c r="AA65" s="46">
        <v>4.7</v>
      </c>
      <c r="AB65" s="57">
        <v>7.2</v>
      </c>
      <c r="AC65" s="58" t="b">
        <f t="shared" si="77"/>
        <v>0</v>
      </c>
      <c r="AD65" s="42">
        <v>0.5</v>
      </c>
      <c r="AE65" s="43" t="s">
        <v>21</v>
      </c>
      <c r="AF65" s="43">
        <f t="shared" si="66"/>
        <v>5</v>
      </c>
      <c r="AG65" s="43" t="s">
        <v>22</v>
      </c>
      <c r="AH65" s="44" t="str">
        <f t="shared" si="67"/>
        <v>(5 lx)</v>
      </c>
      <c r="AI65" s="49">
        <v>3</v>
      </c>
      <c r="AJ65" s="43" t="s">
        <v>21</v>
      </c>
      <c r="AK65" s="43">
        <f t="shared" si="68"/>
        <v>32</v>
      </c>
      <c r="AL65" s="43" t="s">
        <v>22</v>
      </c>
      <c r="AM65" s="44" t="str">
        <f t="shared" si="69"/>
        <v>(32 lx)</v>
      </c>
      <c r="AN65" s="46">
        <v>5.8</v>
      </c>
      <c r="AO65" s="57">
        <v>9</v>
      </c>
      <c r="AP65" s="58" t="b">
        <f t="shared" si="78"/>
        <v>0</v>
      </c>
      <c r="AQ65" s="42">
        <v>0.4</v>
      </c>
      <c r="AR65" s="43" t="s">
        <v>21</v>
      </c>
      <c r="AS65" s="43">
        <f t="shared" si="70"/>
        <v>4</v>
      </c>
      <c r="AT65" s="43" t="s">
        <v>22</v>
      </c>
      <c r="AU65" s="44" t="str">
        <f t="shared" si="71"/>
        <v>(4 lx)</v>
      </c>
      <c r="AV65" s="45">
        <v>2.5</v>
      </c>
      <c r="AW65" s="43" t="s">
        <v>21</v>
      </c>
      <c r="AX65" s="43">
        <f t="shared" si="72"/>
        <v>27</v>
      </c>
      <c r="AY65" s="43" t="s">
        <v>22</v>
      </c>
      <c r="AZ65" s="44" t="str">
        <f t="shared" si="73"/>
        <v>(27 lx)</v>
      </c>
      <c r="BA65" s="46">
        <v>6.8</v>
      </c>
      <c r="BB65" s="57">
        <v>11.4</v>
      </c>
      <c r="BC65" s="58" t="b">
        <f t="shared" si="79"/>
        <v>0</v>
      </c>
      <c r="BD65" s="30"/>
      <c r="BE65" s="30"/>
    </row>
    <row r="67" spans="1:57">
      <c r="C67" t="s">
        <v>29</v>
      </c>
      <c r="D67" s="17" t="s">
        <v>39</v>
      </c>
      <c r="E67" s="17"/>
      <c r="F67" s="17"/>
      <c r="G67" s="17"/>
      <c r="H67" s="17"/>
    </row>
    <row r="70" spans="1:57">
      <c r="A70" s="2"/>
      <c r="B70" s="2"/>
      <c r="C70" s="2" t="s">
        <v>40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</row>
    <row r="71" spans="1:57">
      <c r="C71" s="2" t="s">
        <v>41</v>
      </c>
    </row>
    <row r="72" spans="1:57" ht="15" thickBot="1"/>
    <row r="73" spans="1:57">
      <c r="A73" s="17"/>
      <c r="B73" s="17"/>
      <c r="C73" s="18" t="s">
        <v>9</v>
      </c>
      <c r="D73" s="19" t="s">
        <v>10</v>
      </c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1"/>
      <c r="Q73" s="19" t="s">
        <v>11</v>
      </c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1"/>
      <c r="AD73" s="19" t="s">
        <v>12</v>
      </c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1"/>
      <c r="AQ73" s="19" t="s">
        <v>13</v>
      </c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1"/>
      <c r="BD73" s="17"/>
      <c r="BE73" s="17"/>
    </row>
    <row r="74" spans="1:57" ht="43.15">
      <c r="A74" s="22"/>
      <c r="B74" s="22"/>
      <c r="C74" s="23" t="s">
        <v>14</v>
      </c>
      <c r="D74" s="24" t="s">
        <v>15</v>
      </c>
      <c r="E74" s="25"/>
      <c r="F74" s="25"/>
      <c r="G74" s="25"/>
      <c r="H74" s="26"/>
      <c r="I74" s="27" t="s">
        <v>16</v>
      </c>
      <c r="J74" s="25"/>
      <c r="K74" s="25"/>
      <c r="L74" s="25"/>
      <c r="M74" s="26"/>
      <c r="N74" s="28" t="s">
        <v>17</v>
      </c>
      <c r="O74" s="53" t="s">
        <v>18</v>
      </c>
      <c r="P74" s="54" t="s">
        <v>19</v>
      </c>
      <c r="Q74" s="24" t="s">
        <v>15</v>
      </c>
      <c r="R74" s="25"/>
      <c r="S74" s="25"/>
      <c r="T74" s="25"/>
      <c r="U74" s="26"/>
      <c r="V74" s="27" t="s">
        <v>16</v>
      </c>
      <c r="W74" s="25"/>
      <c r="X74" s="25"/>
      <c r="Y74" s="25"/>
      <c r="Z74" s="26"/>
      <c r="AA74" s="28" t="s">
        <v>17</v>
      </c>
      <c r="AB74" s="53" t="s">
        <v>18</v>
      </c>
      <c r="AC74" s="54" t="s">
        <v>19</v>
      </c>
      <c r="AD74" s="24" t="s">
        <v>15</v>
      </c>
      <c r="AE74" s="25"/>
      <c r="AF74" s="25"/>
      <c r="AG74" s="25"/>
      <c r="AH74" s="26"/>
      <c r="AI74" s="27" t="s">
        <v>16</v>
      </c>
      <c r="AJ74" s="25"/>
      <c r="AK74" s="25"/>
      <c r="AL74" s="25"/>
      <c r="AM74" s="26"/>
      <c r="AN74" s="28" t="s">
        <v>17</v>
      </c>
      <c r="AO74" s="53" t="s">
        <v>18</v>
      </c>
      <c r="AP74" s="54" t="s">
        <v>19</v>
      </c>
      <c r="AQ74" s="24" t="s">
        <v>15</v>
      </c>
      <c r="AR74" s="25"/>
      <c r="AS74" s="25"/>
      <c r="AT74" s="25"/>
      <c r="AU74" s="26"/>
      <c r="AV74" s="27" t="s">
        <v>16</v>
      </c>
      <c r="AW74" s="25"/>
      <c r="AX74" s="25"/>
      <c r="AY74" s="25"/>
      <c r="AZ74" s="26"/>
      <c r="BA74" s="28" t="s">
        <v>17</v>
      </c>
      <c r="BB74" s="53" t="s">
        <v>18</v>
      </c>
      <c r="BC74" s="54" t="s">
        <v>19</v>
      </c>
      <c r="BD74" s="22"/>
      <c r="BE74" s="22"/>
    </row>
    <row r="75" spans="1:57">
      <c r="A75" s="30"/>
      <c r="B75" s="30"/>
      <c r="C75" s="31" t="s">
        <v>25</v>
      </c>
      <c r="D75" s="32">
        <v>0.1</v>
      </c>
      <c r="E75" s="33" t="s">
        <v>21</v>
      </c>
      <c r="F75" s="33">
        <f>ROUND(D75*10.7639,0)</f>
        <v>1</v>
      </c>
      <c r="G75" s="33" t="s">
        <v>22</v>
      </c>
      <c r="H75" s="35" t="str">
        <f>CONCATENATE("(",F75," ",G75,")")</f>
        <v>(1 lx)</v>
      </c>
      <c r="I75" s="36">
        <v>1</v>
      </c>
      <c r="J75" s="33" t="s">
        <v>21</v>
      </c>
      <c r="K75" s="33">
        <f t="shared" ref="K75:K80" si="80">ROUND(I75*10.7639,0)</f>
        <v>11</v>
      </c>
      <c r="L75" s="33" t="s">
        <v>22</v>
      </c>
      <c r="M75" s="35" t="str">
        <f t="shared" ref="M75:M80" si="81">CONCATENATE("(",K75," ",L75,")")</f>
        <v>(11 lx)</v>
      </c>
      <c r="N75" s="37">
        <v>12.8</v>
      </c>
      <c r="O75" s="55">
        <v>63.3</v>
      </c>
      <c r="P75" s="56" t="b">
        <f>IF(AND(D75&gt;=$U$7,I75&gt;=$AH$7,N75&lt;=$AU$7),TRUE,FALSE)</f>
        <v>0</v>
      </c>
      <c r="Q75" s="39">
        <v>0.1</v>
      </c>
      <c r="R75" s="33" t="s">
        <v>21</v>
      </c>
      <c r="S75" s="33">
        <f t="shared" ref="S75:S80" si="82">ROUND(Q75*10.7639,0)</f>
        <v>1</v>
      </c>
      <c r="T75" s="33" t="s">
        <v>22</v>
      </c>
      <c r="U75" s="35" t="str">
        <f t="shared" ref="U75:U80" si="83">CONCATENATE("(",S75," ",T75,")")</f>
        <v>(1 lx)</v>
      </c>
      <c r="V75" s="36">
        <v>0.8</v>
      </c>
      <c r="W75" s="33" t="s">
        <v>21</v>
      </c>
      <c r="X75" s="33">
        <f t="shared" ref="X75:X80" si="84">ROUND(V75*10.7639,0)</f>
        <v>9</v>
      </c>
      <c r="Y75" s="33" t="s">
        <v>22</v>
      </c>
      <c r="Z75" s="35" t="str">
        <f t="shared" ref="Z75:Z80" si="85">CONCATENATE("(",X75," ",Y75,")")</f>
        <v>(9 lx)</v>
      </c>
      <c r="AA75" s="37">
        <v>12.8</v>
      </c>
      <c r="AB75" s="55">
        <v>84</v>
      </c>
      <c r="AC75" s="56" t="b">
        <f>IF(AND(Q75&gt;=$U$7,V75&gt;=$AH$7,AA75&lt;=$AU$7),TRUE,FALSE)</f>
        <v>0</v>
      </c>
      <c r="AD75" s="39">
        <v>0</v>
      </c>
      <c r="AE75" s="33" t="s">
        <v>21</v>
      </c>
      <c r="AF75" s="33">
        <f t="shared" ref="AF75:AF80" si="86">ROUND(AD75*10.7639,0)</f>
        <v>0</v>
      </c>
      <c r="AG75" s="33" t="s">
        <v>22</v>
      </c>
      <c r="AH75" s="35" t="str">
        <f t="shared" ref="AH75:AH80" si="87">CONCATENATE("(",AF75," ",AG75,")")</f>
        <v>(0 lx)</v>
      </c>
      <c r="AI75" s="36">
        <v>0.7</v>
      </c>
      <c r="AJ75" s="33" t="s">
        <v>21</v>
      </c>
      <c r="AK75" s="33">
        <f t="shared" ref="AK75:AK80" si="88">ROUND(AI75*10.7639,0)</f>
        <v>8</v>
      </c>
      <c r="AL75" s="33" t="s">
        <v>22</v>
      </c>
      <c r="AM75" s="35" t="str">
        <f t="shared" ref="AM75:AM80" si="89">CONCATENATE("(",AK75," ",AL75,")")</f>
        <v>(8 lx)</v>
      </c>
      <c r="AN75" s="37">
        <v>18.5</v>
      </c>
      <c r="AO75" s="55">
        <v>126</v>
      </c>
      <c r="AP75" s="56" t="b">
        <f>IF(AND(AD75&gt;=$U$7,AI75&gt;=$AH$7,AN75&lt;=$AU$7),TRUE,FALSE)</f>
        <v>0</v>
      </c>
      <c r="AQ75" s="59">
        <v>0</v>
      </c>
      <c r="AR75" s="33" t="s">
        <v>21</v>
      </c>
      <c r="AS75" s="33">
        <f t="shared" ref="AS75:AS80" si="90">ROUND(AQ75*10.7639,0)</f>
        <v>0</v>
      </c>
      <c r="AT75" s="33" t="s">
        <v>22</v>
      </c>
      <c r="AU75" s="35" t="str">
        <f t="shared" ref="AU75:AU80" si="91">CONCATENATE("(",AS75," ",AT75,")")</f>
        <v>(0 lx)</v>
      </c>
      <c r="AV75" s="40">
        <v>0.5</v>
      </c>
      <c r="AW75" s="33" t="s">
        <v>21</v>
      </c>
      <c r="AX75" s="33">
        <f t="shared" ref="AX75:AX80" si="92">ROUND(AV75*10.7639,0)</f>
        <v>5</v>
      </c>
      <c r="AY75" s="33" t="s">
        <v>22</v>
      </c>
      <c r="AZ75" s="35" t="str">
        <f t="shared" ref="AZ75:AZ80" si="93">CONCATENATE("(",AX75," ",AY75,")")</f>
        <v>(5 lx)</v>
      </c>
      <c r="BA75" s="37">
        <v>25.5</v>
      </c>
      <c r="BB75" s="55">
        <v>252</v>
      </c>
      <c r="BC75" s="56" t="b">
        <f>IF(AND(AQ75&gt;=$U$7,AV75&gt;=$AH$7,BA75&lt;=$AU$7),TRUE,FALSE)</f>
        <v>0</v>
      </c>
      <c r="BD75" s="30"/>
      <c r="BE75" s="30"/>
    </row>
    <row r="76" spans="1:57">
      <c r="A76" s="30"/>
      <c r="B76" s="30"/>
      <c r="C76" s="31" t="s">
        <v>28</v>
      </c>
      <c r="D76" s="32">
        <v>0.2</v>
      </c>
      <c r="E76" s="33" t="s">
        <v>21</v>
      </c>
      <c r="F76" s="33">
        <f t="shared" ref="F76:F80" si="94">ROUND(D76*10.7639,0)</f>
        <v>2</v>
      </c>
      <c r="G76" s="33" t="s">
        <v>22</v>
      </c>
      <c r="H76" s="35" t="str">
        <f t="shared" ref="H76:H80" si="95">CONCATENATE("(",F76," ",G76,")")</f>
        <v>(2 lx)</v>
      </c>
      <c r="I76" s="40">
        <v>1.4</v>
      </c>
      <c r="J76" s="33" t="s">
        <v>21</v>
      </c>
      <c r="K76" s="33">
        <f t="shared" si="80"/>
        <v>15</v>
      </c>
      <c r="L76" s="33" t="s">
        <v>22</v>
      </c>
      <c r="M76" s="35" t="str">
        <f t="shared" si="81"/>
        <v>(15 lx)</v>
      </c>
      <c r="N76" s="37">
        <v>7.2</v>
      </c>
      <c r="O76" s="55">
        <v>27.1</v>
      </c>
      <c r="P76" s="56" t="b">
        <f t="shared" ref="P76:P80" si="96">IF(AND(D76&gt;=$U$7,I76&gt;=$AH$7,N76&lt;=$AU$7),TRUE,FALSE)</f>
        <v>0</v>
      </c>
      <c r="Q76" s="39">
        <v>0.2</v>
      </c>
      <c r="R76" s="33" t="s">
        <v>21</v>
      </c>
      <c r="S76" s="33">
        <f t="shared" si="82"/>
        <v>2</v>
      </c>
      <c r="T76" s="33" t="s">
        <v>22</v>
      </c>
      <c r="U76" s="35" t="str">
        <f t="shared" si="83"/>
        <v>(2 lx)</v>
      </c>
      <c r="V76" s="36">
        <v>1.1000000000000001</v>
      </c>
      <c r="W76" s="33" t="s">
        <v>21</v>
      </c>
      <c r="X76" s="33">
        <f t="shared" si="84"/>
        <v>12</v>
      </c>
      <c r="Y76" s="33" t="s">
        <v>22</v>
      </c>
      <c r="Z76" s="35" t="str">
        <f t="shared" si="85"/>
        <v>(12 lx)</v>
      </c>
      <c r="AA76" s="37">
        <v>7.3</v>
      </c>
      <c r="AB76" s="55">
        <v>35.9</v>
      </c>
      <c r="AC76" s="56" t="b">
        <f t="shared" ref="AC76:AC80" si="97">IF(AND(Q76&gt;=$U$7,V76&gt;=$AH$7,AA76&lt;=$AU$7),TRUE,FALSE)</f>
        <v>0</v>
      </c>
      <c r="AD76" s="32">
        <v>0.1</v>
      </c>
      <c r="AE76" s="33" t="s">
        <v>21</v>
      </c>
      <c r="AF76" s="33">
        <f t="shared" si="86"/>
        <v>1</v>
      </c>
      <c r="AG76" s="33" t="s">
        <v>22</v>
      </c>
      <c r="AH76" s="35" t="str">
        <f t="shared" si="87"/>
        <v>(1 lx)</v>
      </c>
      <c r="AI76" s="36">
        <v>1</v>
      </c>
      <c r="AJ76" s="33" t="s">
        <v>21</v>
      </c>
      <c r="AK76" s="33">
        <f t="shared" si="88"/>
        <v>11</v>
      </c>
      <c r="AL76" s="33" t="s">
        <v>22</v>
      </c>
      <c r="AM76" s="35" t="str">
        <f t="shared" si="89"/>
        <v>(11 lx)</v>
      </c>
      <c r="AN76" s="37">
        <v>11.4</v>
      </c>
      <c r="AO76" s="55">
        <v>59.7</v>
      </c>
      <c r="AP76" s="56" t="b">
        <f t="shared" ref="AP76:AP80" si="98">IF(AND(AD76&gt;=$U$7,AI76&gt;=$AH$7,AN76&lt;=$AU$7),TRUE,FALSE)</f>
        <v>0</v>
      </c>
      <c r="AQ76" s="32">
        <v>0.1</v>
      </c>
      <c r="AR76" s="33" t="s">
        <v>21</v>
      </c>
      <c r="AS76" s="33">
        <f t="shared" si="90"/>
        <v>1</v>
      </c>
      <c r="AT76" s="33" t="s">
        <v>22</v>
      </c>
      <c r="AU76" s="35" t="str">
        <f t="shared" si="91"/>
        <v>(1 lx)</v>
      </c>
      <c r="AV76" s="40">
        <v>0.7</v>
      </c>
      <c r="AW76" s="33" t="s">
        <v>21</v>
      </c>
      <c r="AX76" s="33">
        <f t="shared" si="92"/>
        <v>8</v>
      </c>
      <c r="AY76" s="33" t="s">
        <v>22</v>
      </c>
      <c r="AZ76" s="35" t="str">
        <f t="shared" si="93"/>
        <v>(8 lx)</v>
      </c>
      <c r="BA76" s="37">
        <v>12.2</v>
      </c>
      <c r="BB76" s="55">
        <v>89.3</v>
      </c>
      <c r="BC76" s="56" t="b">
        <f t="shared" ref="BC76:BC80" si="99">IF(AND(AQ76&gt;=$U$7,AV76&gt;=$AH$7,BA76&lt;=$AU$7),TRUE,FALSE)</f>
        <v>0</v>
      </c>
      <c r="BD76" s="30"/>
      <c r="BE76" s="30"/>
    </row>
    <row r="77" spans="1:57">
      <c r="A77" s="30"/>
      <c r="B77" s="30"/>
      <c r="C77" s="31" t="s">
        <v>34</v>
      </c>
      <c r="D77" s="32">
        <v>0.3</v>
      </c>
      <c r="E77" s="33" t="s">
        <v>21</v>
      </c>
      <c r="F77" s="33">
        <f t="shared" si="94"/>
        <v>3</v>
      </c>
      <c r="G77" s="33" t="s">
        <v>22</v>
      </c>
      <c r="H77" s="35" t="str">
        <f t="shared" si="95"/>
        <v>(3 lx)</v>
      </c>
      <c r="I77" s="40">
        <v>1.5</v>
      </c>
      <c r="J77" s="33" t="s">
        <v>21</v>
      </c>
      <c r="K77" s="33">
        <f t="shared" si="80"/>
        <v>16</v>
      </c>
      <c r="L77" s="33" t="s">
        <v>22</v>
      </c>
      <c r="M77" s="35" t="str">
        <f t="shared" si="81"/>
        <v>(16 lx)</v>
      </c>
      <c r="N77" s="37">
        <v>4.4000000000000004</v>
      </c>
      <c r="O77" s="55">
        <v>13.3</v>
      </c>
      <c r="P77" s="56" t="b">
        <f t="shared" si="96"/>
        <v>0</v>
      </c>
      <c r="Q77" s="39">
        <v>0.3</v>
      </c>
      <c r="R77" s="33" t="s">
        <v>21</v>
      </c>
      <c r="S77" s="33">
        <f t="shared" si="82"/>
        <v>3</v>
      </c>
      <c r="T77" s="33" t="s">
        <v>22</v>
      </c>
      <c r="U77" s="35" t="str">
        <f t="shared" si="83"/>
        <v>(3 lx)</v>
      </c>
      <c r="V77" s="36">
        <v>1.1000000000000001</v>
      </c>
      <c r="W77" s="33" t="s">
        <v>21</v>
      </c>
      <c r="X77" s="33">
        <f t="shared" si="84"/>
        <v>12</v>
      </c>
      <c r="Y77" s="33" t="s">
        <v>22</v>
      </c>
      <c r="Z77" s="35" t="str">
        <f t="shared" si="85"/>
        <v>(12 lx)</v>
      </c>
      <c r="AA77" s="37">
        <v>4.4000000000000004</v>
      </c>
      <c r="AB77" s="55">
        <v>17.2</v>
      </c>
      <c r="AC77" s="56" t="b">
        <f t="shared" si="97"/>
        <v>0</v>
      </c>
      <c r="AD77" s="32">
        <v>0.2</v>
      </c>
      <c r="AE77" s="33" t="s">
        <v>21</v>
      </c>
      <c r="AF77" s="33">
        <f t="shared" si="86"/>
        <v>2</v>
      </c>
      <c r="AG77" s="33" t="s">
        <v>22</v>
      </c>
      <c r="AH77" s="35" t="str">
        <f t="shared" si="87"/>
        <v>(2 lx)</v>
      </c>
      <c r="AI77" s="36">
        <v>1</v>
      </c>
      <c r="AJ77" s="33" t="s">
        <v>21</v>
      </c>
      <c r="AK77" s="33">
        <f t="shared" si="88"/>
        <v>11</v>
      </c>
      <c r="AL77" s="33" t="s">
        <v>22</v>
      </c>
      <c r="AM77" s="35" t="str">
        <f t="shared" si="89"/>
        <v>(11 lx)</v>
      </c>
      <c r="AN77" s="37">
        <v>6.3</v>
      </c>
      <c r="AO77" s="55">
        <v>26.8</v>
      </c>
      <c r="AP77" s="56" t="b">
        <f t="shared" si="98"/>
        <v>0</v>
      </c>
      <c r="AQ77" s="32">
        <v>0.1</v>
      </c>
      <c r="AR77" s="33" t="s">
        <v>21</v>
      </c>
      <c r="AS77" s="33">
        <f t="shared" si="90"/>
        <v>1</v>
      </c>
      <c r="AT77" s="33" t="s">
        <v>22</v>
      </c>
      <c r="AU77" s="35" t="str">
        <f t="shared" si="91"/>
        <v>(1 lx)</v>
      </c>
      <c r="AV77" s="40">
        <v>0.7</v>
      </c>
      <c r="AW77" s="33" t="s">
        <v>21</v>
      </c>
      <c r="AX77" s="33">
        <f t="shared" si="92"/>
        <v>8</v>
      </c>
      <c r="AY77" s="33" t="s">
        <v>22</v>
      </c>
      <c r="AZ77" s="35" t="str">
        <f t="shared" si="93"/>
        <v>(8 lx)</v>
      </c>
      <c r="BA77" s="37">
        <v>7.4</v>
      </c>
      <c r="BB77" s="55">
        <v>42.8</v>
      </c>
      <c r="BC77" s="56" t="b">
        <f t="shared" si="99"/>
        <v>0</v>
      </c>
      <c r="BD77" s="30"/>
      <c r="BE77" s="30"/>
    </row>
    <row r="78" spans="1:57">
      <c r="A78" s="30"/>
      <c r="B78" s="30"/>
      <c r="C78" s="31" t="s">
        <v>35</v>
      </c>
      <c r="D78" s="32">
        <v>0.5</v>
      </c>
      <c r="E78" s="33" t="s">
        <v>21</v>
      </c>
      <c r="F78" s="33">
        <f t="shared" si="94"/>
        <v>5</v>
      </c>
      <c r="G78" s="33" t="s">
        <v>22</v>
      </c>
      <c r="H78" s="35" t="str">
        <f t="shared" si="95"/>
        <v>(5 lx)</v>
      </c>
      <c r="I78" s="40">
        <v>1.4</v>
      </c>
      <c r="J78" s="33" t="s">
        <v>21</v>
      </c>
      <c r="K78" s="33">
        <f t="shared" si="80"/>
        <v>15</v>
      </c>
      <c r="L78" s="33" t="s">
        <v>22</v>
      </c>
      <c r="M78" s="35" t="str">
        <f t="shared" si="81"/>
        <v>(15 lx)</v>
      </c>
      <c r="N78" s="37">
        <v>3</v>
      </c>
      <c r="O78" s="55">
        <v>7.3</v>
      </c>
      <c r="P78" s="56" t="b">
        <f t="shared" si="96"/>
        <v>0</v>
      </c>
      <c r="Q78" s="39">
        <v>0.3</v>
      </c>
      <c r="R78" s="33" t="s">
        <v>21</v>
      </c>
      <c r="S78" s="33">
        <f t="shared" si="82"/>
        <v>3</v>
      </c>
      <c r="T78" s="33" t="s">
        <v>22</v>
      </c>
      <c r="U78" s="35" t="str">
        <f t="shared" si="83"/>
        <v>(3 lx)</v>
      </c>
      <c r="V78" s="36">
        <v>1</v>
      </c>
      <c r="W78" s="33" t="s">
        <v>21</v>
      </c>
      <c r="X78" s="33">
        <f t="shared" si="84"/>
        <v>11</v>
      </c>
      <c r="Y78" s="33" t="s">
        <v>22</v>
      </c>
      <c r="Z78" s="35" t="str">
        <f t="shared" si="85"/>
        <v>(11 lx)</v>
      </c>
      <c r="AA78" s="37">
        <v>3</v>
      </c>
      <c r="AB78" s="55">
        <v>9.3000000000000007</v>
      </c>
      <c r="AC78" s="56" t="b">
        <f t="shared" si="97"/>
        <v>0</v>
      </c>
      <c r="AD78" s="32">
        <v>0.2</v>
      </c>
      <c r="AE78" s="33" t="s">
        <v>21</v>
      </c>
      <c r="AF78" s="33">
        <f t="shared" si="86"/>
        <v>2</v>
      </c>
      <c r="AG78" s="33" t="s">
        <v>22</v>
      </c>
      <c r="AH78" s="35" t="str">
        <f t="shared" si="87"/>
        <v>(2 lx)</v>
      </c>
      <c r="AI78" s="36">
        <v>0.9</v>
      </c>
      <c r="AJ78" s="33" t="s">
        <v>21</v>
      </c>
      <c r="AK78" s="33">
        <f t="shared" si="88"/>
        <v>10</v>
      </c>
      <c r="AL78" s="33" t="s">
        <v>22</v>
      </c>
      <c r="AM78" s="35" t="str">
        <f t="shared" si="89"/>
        <v>(10 lx)</v>
      </c>
      <c r="AN78" s="37">
        <v>4.0999999999999996</v>
      </c>
      <c r="AO78" s="55">
        <v>14.3</v>
      </c>
      <c r="AP78" s="56" t="b">
        <f t="shared" si="98"/>
        <v>0</v>
      </c>
      <c r="AQ78" s="32">
        <v>0.1</v>
      </c>
      <c r="AR78" s="33" t="s">
        <v>21</v>
      </c>
      <c r="AS78" s="33">
        <f t="shared" si="90"/>
        <v>1</v>
      </c>
      <c r="AT78" s="33" t="s">
        <v>22</v>
      </c>
      <c r="AU78" s="35" t="str">
        <f t="shared" si="91"/>
        <v>(1 lx)</v>
      </c>
      <c r="AV78" s="40">
        <v>0.7</v>
      </c>
      <c r="AW78" s="33" t="s">
        <v>21</v>
      </c>
      <c r="AX78" s="33">
        <f t="shared" si="92"/>
        <v>8</v>
      </c>
      <c r="AY78" s="33" t="s">
        <v>22</v>
      </c>
      <c r="AZ78" s="35" t="str">
        <f t="shared" si="93"/>
        <v>(8 lx)</v>
      </c>
      <c r="BA78" s="37">
        <v>4.9000000000000004</v>
      </c>
      <c r="BB78" s="55">
        <v>22.4</v>
      </c>
      <c r="BC78" s="56" t="b">
        <f t="shared" si="99"/>
        <v>0</v>
      </c>
      <c r="BD78" s="30"/>
      <c r="BE78" s="30"/>
    </row>
    <row r="79" spans="1:57">
      <c r="A79" s="30"/>
      <c r="B79" s="30"/>
      <c r="C79" s="31" t="s">
        <v>36</v>
      </c>
      <c r="D79" s="32">
        <v>0.5</v>
      </c>
      <c r="E79" s="33" t="s">
        <v>21</v>
      </c>
      <c r="F79" s="33">
        <f t="shared" si="94"/>
        <v>5</v>
      </c>
      <c r="G79" s="33" t="s">
        <v>22</v>
      </c>
      <c r="H79" s="35" t="str">
        <f t="shared" si="95"/>
        <v>(5 lx)</v>
      </c>
      <c r="I79" s="40">
        <v>1.2</v>
      </c>
      <c r="J79" s="33" t="s">
        <v>21</v>
      </c>
      <c r="K79" s="33">
        <f t="shared" si="80"/>
        <v>13</v>
      </c>
      <c r="L79" s="33" t="s">
        <v>22</v>
      </c>
      <c r="M79" s="35" t="str">
        <f t="shared" si="81"/>
        <v>(13 lx)</v>
      </c>
      <c r="N79" s="37">
        <v>2.2999999999999998</v>
      </c>
      <c r="O79" s="55">
        <v>4.5999999999999996</v>
      </c>
      <c r="P79" s="56" t="b">
        <f t="shared" si="96"/>
        <v>0</v>
      </c>
      <c r="Q79" s="39">
        <v>0.4</v>
      </c>
      <c r="R79" s="33" t="s">
        <v>21</v>
      </c>
      <c r="S79" s="33">
        <f t="shared" si="82"/>
        <v>4</v>
      </c>
      <c r="T79" s="33" t="s">
        <v>22</v>
      </c>
      <c r="U79" s="35" t="str">
        <f t="shared" si="83"/>
        <v>(4 lx)</v>
      </c>
      <c r="V79" s="36">
        <v>0.9</v>
      </c>
      <c r="W79" s="33" t="s">
        <v>21</v>
      </c>
      <c r="X79" s="33">
        <f t="shared" si="84"/>
        <v>10</v>
      </c>
      <c r="Y79" s="33" t="s">
        <v>22</v>
      </c>
      <c r="Z79" s="35" t="str">
        <f t="shared" si="85"/>
        <v>(10 lx)</v>
      </c>
      <c r="AA79" s="37">
        <v>2.2999999999999998</v>
      </c>
      <c r="AB79" s="55">
        <v>5.7</v>
      </c>
      <c r="AC79" s="56" t="b">
        <f t="shared" si="97"/>
        <v>0</v>
      </c>
      <c r="AD79" s="32">
        <v>0.3</v>
      </c>
      <c r="AE79" s="33" t="s">
        <v>21</v>
      </c>
      <c r="AF79" s="33">
        <f t="shared" si="86"/>
        <v>3</v>
      </c>
      <c r="AG79" s="33" t="s">
        <v>22</v>
      </c>
      <c r="AH79" s="35" t="str">
        <f t="shared" si="87"/>
        <v>(3 lx)</v>
      </c>
      <c r="AI79" s="36">
        <v>0.8</v>
      </c>
      <c r="AJ79" s="33" t="s">
        <v>21</v>
      </c>
      <c r="AK79" s="33">
        <f t="shared" si="88"/>
        <v>9</v>
      </c>
      <c r="AL79" s="33" t="s">
        <v>22</v>
      </c>
      <c r="AM79" s="35" t="str">
        <f t="shared" si="89"/>
        <v>(9 lx)</v>
      </c>
      <c r="AN79" s="37">
        <v>3</v>
      </c>
      <c r="AO79" s="55">
        <v>8.4</v>
      </c>
      <c r="AP79" s="56" t="b">
        <f t="shared" si="98"/>
        <v>0</v>
      </c>
      <c r="AQ79" s="32">
        <v>0.2</v>
      </c>
      <c r="AR79" s="33" t="s">
        <v>21</v>
      </c>
      <c r="AS79" s="33">
        <f t="shared" si="90"/>
        <v>2</v>
      </c>
      <c r="AT79" s="33" t="s">
        <v>22</v>
      </c>
      <c r="AU79" s="35" t="str">
        <f t="shared" si="91"/>
        <v>(2 lx)</v>
      </c>
      <c r="AV79" s="40">
        <v>0.6</v>
      </c>
      <c r="AW79" s="33" t="s">
        <v>21</v>
      </c>
      <c r="AX79" s="33">
        <f t="shared" si="92"/>
        <v>6</v>
      </c>
      <c r="AY79" s="33" t="s">
        <v>22</v>
      </c>
      <c r="AZ79" s="35" t="str">
        <f t="shared" si="93"/>
        <v>(6 lx)</v>
      </c>
      <c r="BA79" s="37">
        <v>3.5</v>
      </c>
      <c r="BB79" s="55">
        <v>12.6</v>
      </c>
      <c r="BC79" s="56" t="b">
        <f t="shared" si="99"/>
        <v>0</v>
      </c>
      <c r="BD79" s="30"/>
      <c r="BE79" s="30"/>
    </row>
    <row r="80" spans="1:57" ht="15" thickBot="1">
      <c r="A80" s="30"/>
      <c r="B80" s="30"/>
      <c r="C80" s="41" t="s">
        <v>37</v>
      </c>
      <c r="D80" s="42">
        <v>0.6</v>
      </c>
      <c r="E80" s="43" t="s">
        <v>21</v>
      </c>
      <c r="F80" s="43">
        <f t="shared" si="94"/>
        <v>6</v>
      </c>
      <c r="G80" s="43" t="s">
        <v>22</v>
      </c>
      <c r="H80" s="44" t="str">
        <f t="shared" si="95"/>
        <v>(6 lx)</v>
      </c>
      <c r="I80" s="45">
        <v>1.1000000000000001</v>
      </c>
      <c r="J80" s="43" t="s">
        <v>21</v>
      </c>
      <c r="K80" s="43">
        <f t="shared" si="80"/>
        <v>12</v>
      </c>
      <c r="L80" s="43" t="s">
        <v>22</v>
      </c>
      <c r="M80" s="44" t="str">
        <f t="shared" si="81"/>
        <v>(12 lx)</v>
      </c>
      <c r="N80" s="46">
        <v>1.9</v>
      </c>
      <c r="O80" s="57">
        <v>3.3</v>
      </c>
      <c r="P80" s="58" t="b">
        <f t="shared" si="96"/>
        <v>0</v>
      </c>
      <c r="Q80" s="48">
        <v>0.5</v>
      </c>
      <c r="R80" s="43" t="s">
        <v>21</v>
      </c>
      <c r="S80" s="43">
        <f t="shared" si="82"/>
        <v>5</v>
      </c>
      <c r="T80" s="43" t="s">
        <v>22</v>
      </c>
      <c r="U80" s="44" t="str">
        <f t="shared" si="83"/>
        <v>(5 lx)</v>
      </c>
      <c r="V80" s="49">
        <v>0.8</v>
      </c>
      <c r="W80" s="43" t="s">
        <v>21</v>
      </c>
      <c r="X80" s="43">
        <f t="shared" si="84"/>
        <v>9</v>
      </c>
      <c r="Y80" s="43" t="s">
        <v>22</v>
      </c>
      <c r="Z80" s="44" t="str">
        <f t="shared" si="85"/>
        <v>(9 lx)</v>
      </c>
      <c r="AA80" s="46">
        <v>1.9</v>
      </c>
      <c r="AB80" s="57">
        <v>3.8</v>
      </c>
      <c r="AC80" s="58" t="b">
        <f t="shared" si="97"/>
        <v>0</v>
      </c>
      <c r="AD80" s="42">
        <v>0.3</v>
      </c>
      <c r="AE80" s="43" t="s">
        <v>21</v>
      </c>
      <c r="AF80" s="43">
        <f t="shared" si="86"/>
        <v>3</v>
      </c>
      <c r="AG80" s="43" t="s">
        <v>22</v>
      </c>
      <c r="AH80" s="44" t="str">
        <f t="shared" si="87"/>
        <v>(3 lx)</v>
      </c>
      <c r="AI80" s="49">
        <v>0.7</v>
      </c>
      <c r="AJ80" s="43" t="s">
        <v>21</v>
      </c>
      <c r="AK80" s="43">
        <f t="shared" si="88"/>
        <v>8</v>
      </c>
      <c r="AL80" s="43" t="s">
        <v>22</v>
      </c>
      <c r="AM80" s="44" t="str">
        <f t="shared" si="89"/>
        <v>(8 lx)</v>
      </c>
      <c r="AN80" s="46">
        <v>2.4</v>
      </c>
      <c r="AO80" s="57">
        <v>5.6</v>
      </c>
      <c r="AP80" s="58" t="b">
        <f t="shared" si="98"/>
        <v>0</v>
      </c>
      <c r="AQ80" s="42">
        <v>0.2</v>
      </c>
      <c r="AR80" s="43" t="s">
        <v>21</v>
      </c>
      <c r="AS80" s="43">
        <f t="shared" si="90"/>
        <v>2</v>
      </c>
      <c r="AT80" s="43" t="s">
        <v>22</v>
      </c>
      <c r="AU80" s="44" t="str">
        <f t="shared" si="91"/>
        <v>(2 lx)</v>
      </c>
      <c r="AV80" s="45">
        <v>0.6</v>
      </c>
      <c r="AW80" s="43" t="s">
        <v>21</v>
      </c>
      <c r="AX80" s="43">
        <f t="shared" si="92"/>
        <v>6</v>
      </c>
      <c r="AY80" s="43" t="s">
        <v>22</v>
      </c>
      <c r="AZ80" s="44" t="str">
        <f t="shared" si="93"/>
        <v>(6 lx)</v>
      </c>
      <c r="BA80" s="46">
        <v>2.9</v>
      </c>
      <c r="BB80" s="57">
        <v>8.4</v>
      </c>
      <c r="BC80" s="58" t="b">
        <f t="shared" si="99"/>
        <v>0</v>
      </c>
      <c r="BD80" s="30"/>
      <c r="BE80" s="30"/>
    </row>
    <row r="82" spans="1:57">
      <c r="C82" t="s">
        <v>29</v>
      </c>
      <c r="D82" s="17" t="s">
        <v>42</v>
      </c>
      <c r="E82" s="17"/>
      <c r="F82" s="17"/>
      <c r="G82" s="17"/>
      <c r="H82" s="17"/>
    </row>
    <row r="83" spans="1:57">
      <c r="D83" s="17"/>
      <c r="E83" s="17"/>
      <c r="F83" s="17"/>
      <c r="G83" s="17"/>
      <c r="H83" s="17"/>
    </row>
    <row r="85" spans="1:57" ht="20.45" thickBot="1">
      <c r="A85" s="60"/>
      <c r="B85" s="60"/>
      <c r="C85" s="60" t="s">
        <v>43</v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</row>
    <row r="86" spans="1:57" ht="15" thickTop="1">
      <c r="D86" t="s">
        <v>44</v>
      </c>
      <c r="M86" s="17" t="s">
        <v>45</v>
      </c>
      <c r="O86" s="50"/>
      <c r="P86" s="50"/>
    </row>
    <row r="87" spans="1:57">
      <c r="D87" t="s">
        <v>46</v>
      </c>
      <c r="M87" s="17" t="s">
        <v>47</v>
      </c>
      <c r="O87" s="51"/>
      <c r="P87" s="51"/>
    </row>
    <row r="88" spans="1:57">
      <c r="D88" t="s">
        <v>48</v>
      </c>
      <c r="M88" s="17" t="s">
        <v>49</v>
      </c>
    </row>
    <row r="89" spans="1:57">
      <c r="D89" t="s">
        <v>50</v>
      </c>
      <c r="M89" s="17" t="s">
        <v>51</v>
      </c>
    </row>
    <row r="90" spans="1:57">
      <c r="D90" t="s">
        <v>52</v>
      </c>
      <c r="M90" s="17" t="s">
        <v>53</v>
      </c>
    </row>
    <row r="91" spans="1:57">
      <c r="D91" t="s">
        <v>54</v>
      </c>
      <c r="M91" s="17">
        <v>270</v>
      </c>
    </row>
    <row r="92" spans="1:57">
      <c r="D92" t="s">
        <v>55</v>
      </c>
      <c r="M92" s="17">
        <v>180</v>
      </c>
    </row>
    <row r="93" spans="1:57">
      <c r="D93" t="s">
        <v>56</v>
      </c>
      <c r="M93" s="17" t="s">
        <v>57</v>
      </c>
    </row>
    <row r="94" spans="1:57">
      <c r="I94" s="17"/>
    </row>
  </sheetData>
  <sheetProtection algorithmName="SHA-512" hashValue="51m+3KNH0aIerEEO1Jv4Xy9zhaPlmAFk/KWJJF0y/1zSE7jZz8Q+ZLfZrnnPq5HN2aj3Mv/L2pfwVmQQ9fRvfg==" saltValue="M16k+kSN2hMIFCnqaaP9tQ==" spinCount="100000" sheet="1" objects="1" scenarios="1" selectLockedCells="1"/>
  <conditionalFormatting sqref="D1:O80">
    <cfRule type="expression" dxfId="20" priority="17">
      <formula>$P1=TRUE</formula>
    </cfRule>
  </conditionalFormatting>
  <conditionalFormatting sqref="Q1:AB80">
    <cfRule type="expression" dxfId="19" priority="3">
      <formula>$AC1=TRUE</formula>
    </cfRule>
  </conditionalFormatting>
  <conditionalFormatting sqref="AD1:AO80">
    <cfRule type="expression" dxfId="18" priority="2">
      <formula>$AP1=TRUE</formula>
    </cfRule>
  </conditionalFormatting>
  <conditionalFormatting sqref="AQ1:BB80">
    <cfRule type="expression" dxfId="17" priority="1">
      <formula>$BC1=TRUE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F8E5-56E5-4744-ABA7-89015B7B0180}">
  <dimension ref="A4:BE41"/>
  <sheetViews>
    <sheetView showGridLines="0" workbookViewId="0">
      <selection activeCell="U7" sqref="U7"/>
    </sheetView>
  </sheetViews>
  <sheetFormatPr defaultColWidth="8.85546875" defaultRowHeight="14.4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bestFit="1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bestFit="1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4" spans="1:57" ht="24" thickBot="1">
      <c r="A4" s="1"/>
      <c r="B4" s="1"/>
      <c r="C4" s="1" t="s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>
      <c r="N5" s="10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2"/>
    </row>
    <row r="6" spans="1:57">
      <c r="A6" s="2"/>
      <c r="B6" s="2"/>
      <c r="C6" s="2" t="s">
        <v>58</v>
      </c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4" t="s">
        <v>2</v>
      </c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6"/>
      <c r="AX6" s="2"/>
      <c r="AY6" s="2"/>
      <c r="AZ6" s="2"/>
      <c r="BA6" s="2"/>
      <c r="BB6" s="2"/>
      <c r="BC6" s="2"/>
      <c r="BD6" s="2"/>
      <c r="BE6" s="2"/>
    </row>
    <row r="7" spans="1:5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"/>
      <c r="O7" s="5"/>
      <c r="P7" s="5"/>
      <c r="Q7" s="8" t="s">
        <v>4</v>
      </c>
      <c r="R7" s="13" t="s">
        <v>5</v>
      </c>
      <c r="U7" s="9">
        <v>0.1</v>
      </c>
      <c r="AD7" s="8" t="s">
        <v>6</v>
      </c>
      <c r="AE7" s="13" t="s">
        <v>5</v>
      </c>
      <c r="AH7" s="9">
        <v>1</v>
      </c>
      <c r="AQ7" s="8" t="s">
        <v>7</v>
      </c>
      <c r="AR7" s="13" t="s">
        <v>8</v>
      </c>
      <c r="AU7" s="9">
        <v>10</v>
      </c>
      <c r="AV7" s="5"/>
      <c r="AW7" s="6"/>
      <c r="AX7" s="7"/>
      <c r="AY7" s="7"/>
      <c r="AZ7" s="7"/>
      <c r="BA7" s="7"/>
      <c r="BB7" s="7"/>
      <c r="BD7" s="7"/>
      <c r="BE7" s="7"/>
    </row>
    <row r="8" spans="1:57" ht="15" thickBo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6"/>
      <c r="AX8" s="7"/>
      <c r="AY8" s="7"/>
      <c r="AZ8" s="7"/>
      <c r="BA8" s="7"/>
      <c r="BB8" s="7"/>
      <c r="BD8" s="7"/>
      <c r="BE8" s="7"/>
    </row>
    <row r="9" spans="1:5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D9" s="7"/>
      <c r="BE9" s="7"/>
    </row>
    <row r="10" spans="1:57" ht="15" thickBo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D10" s="7"/>
      <c r="BE10" s="7"/>
    </row>
    <row r="11" spans="1:57">
      <c r="A11" s="17"/>
      <c r="B11" s="17"/>
      <c r="C11" s="18" t="s">
        <v>9</v>
      </c>
      <c r="D11" s="19" t="s">
        <v>59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19" t="s">
        <v>10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19" t="s">
        <v>11</v>
      </c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1"/>
      <c r="AQ11" s="19" t="s">
        <v>12</v>
      </c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1"/>
      <c r="BD11" s="17"/>
      <c r="BE11" s="17"/>
    </row>
    <row r="12" spans="1:57" ht="43.15">
      <c r="A12" s="22"/>
      <c r="B12" s="22"/>
      <c r="C12" s="23" t="s">
        <v>14</v>
      </c>
      <c r="D12" s="24" t="s">
        <v>15</v>
      </c>
      <c r="E12" s="25"/>
      <c r="F12" s="25"/>
      <c r="G12" s="25"/>
      <c r="H12" s="26"/>
      <c r="I12" s="27" t="s">
        <v>16</v>
      </c>
      <c r="J12" s="25"/>
      <c r="K12" s="25"/>
      <c r="L12" s="25"/>
      <c r="M12" s="26"/>
      <c r="N12" s="28" t="s">
        <v>17</v>
      </c>
      <c r="O12" s="53" t="s">
        <v>18</v>
      </c>
      <c r="P12" s="54" t="s">
        <v>19</v>
      </c>
      <c r="Q12" s="24" t="s">
        <v>15</v>
      </c>
      <c r="R12" s="25"/>
      <c r="S12" s="25"/>
      <c r="T12" s="25"/>
      <c r="U12" s="26"/>
      <c r="V12" s="27" t="s">
        <v>16</v>
      </c>
      <c r="W12" s="25"/>
      <c r="X12" s="25"/>
      <c r="Y12" s="25"/>
      <c r="Z12" s="26"/>
      <c r="AA12" s="28" t="s">
        <v>17</v>
      </c>
      <c r="AB12" s="53" t="s">
        <v>18</v>
      </c>
      <c r="AC12" s="54" t="s">
        <v>19</v>
      </c>
      <c r="AD12" s="24" t="s">
        <v>15</v>
      </c>
      <c r="AE12" s="25"/>
      <c r="AF12" s="25"/>
      <c r="AG12" s="25"/>
      <c r="AH12" s="26"/>
      <c r="AI12" s="27" t="s">
        <v>16</v>
      </c>
      <c r="AJ12" s="25"/>
      <c r="AK12" s="25"/>
      <c r="AL12" s="25"/>
      <c r="AM12" s="26"/>
      <c r="AN12" s="28" t="s">
        <v>17</v>
      </c>
      <c r="AO12" s="53" t="s">
        <v>18</v>
      </c>
      <c r="AP12" s="54" t="s">
        <v>19</v>
      </c>
      <c r="AQ12" s="24" t="s">
        <v>15</v>
      </c>
      <c r="AR12" s="25"/>
      <c r="AS12" s="25"/>
      <c r="AT12" s="25"/>
      <c r="AU12" s="26"/>
      <c r="AV12" s="27" t="s">
        <v>16</v>
      </c>
      <c r="AW12" s="25"/>
      <c r="AX12" s="25"/>
      <c r="AY12" s="25"/>
      <c r="AZ12" s="26"/>
      <c r="BA12" s="28" t="s">
        <v>17</v>
      </c>
      <c r="BB12" s="53" t="s">
        <v>18</v>
      </c>
      <c r="BC12" s="54" t="s">
        <v>19</v>
      </c>
      <c r="BD12" s="22"/>
      <c r="BE12" s="22"/>
    </row>
    <row r="13" spans="1:57">
      <c r="A13" s="30"/>
      <c r="B13" s="30"/>
      <c r="C13" s="31" t="s">
        <v>34</v>
      </c>
      <c r="D13" s="39">
        <v>1</v>
      </c>
      <c r="E13" s="33" t="s">
        <v>21</v>
      </c>
      <c r="F13" s="33">
        <f>ROUND(D13*10.7639,0)</f>
        <v>11</v>
      </c>
      <c r="G13" s="33" t="s">
        <v>22</v>
      </c>
      <c r="H13" s="35" t="str">
        <f>CONCATENATE("(",F13," ",G13,")")</f>
        <v>(11 lx)</v>
      </c>
      <c r="I13" s="40">
        <v>9.6999999999999993</v>
      </c>
      <c r="J13" s="33" t="s">
        <v>21</v>
      </c>
      <c r="K13" s="33">
        <f>ROUND(I13*10.7639,0)</f>
        <v>104</v>
      </c>
      <c r="L13" s="33" t="s">
        <v>22</v>
      </c>
      <c r="M13" s="35" t="str">
        <f>CONCATENATE("(",K13," ",L13,")")</f>
        <v>(104 lx)</v>
      </c>
      <c r="N13" s="61">
        <v>9.8000000000000007</v>
      </c>
      <c r="O13" s="62">
        <v>42.1</v>
      </c>
      <c r="P13" s="56" t="b">
        <f>IF(AND(D13&gt;=$U$7,I13&gt;=$AH$7,N13&lt;=$AU$7),TRUE,FALSE)</f>
        <v>1</v>
      </c>
      <c r="Q13" s="32">
        <v>0.8</v>
      </c>
      <c r="R13" s="33" t="s">
        <v>21</v>
      </c>
      <c r="S13" s="33">
        <f t="shared" ref="S13:S16" si="0">ROUND(Q13*10.7639,0)</f>
        <v>9</v>
      </c>
      <c r="T13" s="33" t="s">
        <v>22</v>
      </c>
      <c r="U13" s="35" t="str">
        <f t="shared" ref="U13:U16" si="1">CONCATENATE("(",S13," ",T13,")")</f>
        <v>(9 lx)</v>
      </c>
      <c r="V13" s="40">
        <v>7.9</v>
      </c>
      <c r="W13" s="33" t="s">
        <v>21</v>
      </c>
      <c r="X13" s="33">
        <f t="shared" ref="X13:X16" si="2">ROUND(V13*10.7639,0)</f>
        <v>85</v>
      </c>
      <c r="Y13" s="33" t="s">
        <v>22</v>
      </c>
      <c r="Z13" s="35" t="str">
        <f t="shared" ref="Z13:Z16" si="3">CONCATENATE("(",X13," ",Y13,")")</f>
        <v>(85 lx)</v>
      </c>
      <c r="AA13" s="61">
        <v>9.4</v>
      </c>
      <c r="AB13" s="62">
        <v>39</v>
      </c>
      <c r="AC13" s="56" t="b">
        <f t="shared" ref="AC13:AC16" si="4">IF(AND(Q13&gt;=$U$7,V13&gt;=$AH$7,AA13&lt;=$AU$7),TRUE,FALSE)</f>
        <v>1</v>
      </c>
      <c r="AD13" s="32">
        <v>0.2</v>
      </c>
      <c r="AE13" s="33" t="s">
        <v>21</v>
      </c>
      <c r="AF13" s="33">
        <f t="shared" ref="AF13:AF16" si="5">ROUND(AD13*10.7639,0)</f>
        <v>2</v>
      </c>
      <c r="AG13" s="33" t="s">
        <v>22</v>
      </c>
      <c r="AH13" s="35" t="str">
        <f t="shared" ref="AH13:AH16" si="6">CONCATENATE("(",AF13," ",AG13,")")</f>
        <v>(2 lx)</v>
      </c>
      <c r="AI13" s="40">
        <v>5.9</v>
      </c>
      <c r="AJ13" s="33" t="s">
        <v>21</v>
      </c>
      <c r="AK13" s="33">
        <f t="shared" ref="AK13:AK16" si="7">ROUND(AI13*10.7639,0)</f>
        <v>64</v>
      </c>
      <c r="AL13" s="33" t="s">
        <v>22</v>
      </c>
      <c r="AM13" s="35" t="str">
        <f t="shared" ref="AM13:AM16" si="8">CONCATENATE("(",AK13," ",AL13,")")</f>
        <v>(64 lx)</v>
      </c>
      <c r="AN13" s="61">
        <v>25.8</v>
      </c>
      <c r="AO13" s="62">
        <v>180.5</v>
      </c>
      <c r="AP13" s="56" t="b">
        <f t="shared" ref="AP13:AP16" si="9">IF(AND(AD13&gt;=$U$7,AI13&gt;=$AH$7,AN13&lt;=$AU$7),TRUE,FALSE)</f>
        <v>0</v>
      </c>
      <c r="AQ13" s="32">
        <v>0.1</v>
      </c>
      <c r="AR13" s="33" t="s">
        <v>21</v>
      </c>
      <c r="AS13" s="33">
        <f t="shared" ref="AS13:AS16" si="10">ROUND(AQ13*10.7639,0)</f>
        <v>1</v>
      </c>
      <c r="AT13" s="33" t="s">
        <v>22</v>
      </c>
      <c r="AU13" s="35" t="str">
        <f t="shared" ref="AU13:AU16" si="11">CONCATENATE("(",AS13," ",AT13,")")</f>
        <v>(1 lx)</v>
      </c>
      <c r="AV13" s="40">
        <v>5.7</v>
      </c>
      <c r="AW13" s="33" t="s">
        <v>21</v>
      </c>
      <c r="AX13" s="33">
        <f t="shared" ref="AX13:AX16" si="12">ROUND(AV13*10.7639,0)</f>
        <v>61</v>
      </c>
      <c r="AY13" s="33" t="s">
        <v>22</v>
      </c>
      <c r="AZ13" s="35" t="str">
        <f t="shared" ref="AZ13:AZ16" si="13">CONCATENATE("(",AX13," ",AY13,")")</f>
        <v>(61 lx)</v>
      </c>
      <c r="BA13" s="61">
        <v>95.5</v>
      </c>
      <c r="BB13" s="62" t="s">
        <v>60</v>
      </c>
      <c r="BC13" s="56" t="b">
        <f t="shared" ref="BC13:BC16" si="14">IF(AND(AQ13&gt;=$U$7,AV13&gt;=$AH$7,BA13&lt;=$AU$7),TRUE,FALSE)</f>
        <v>0</v>
      </c>
      <c r="BD13" s="30"/>
      <c r="BE13" s="30"/>
    </row>
    <row r="14" spans="1:57">
      <c r="A14" s="30"/>
      <c r="B14" s="30"/>
      <c r="C14" s="31" t="s">
        <v>35</v>
      </c>
      <c r="D14" s="32">
        <v>2.4</v>
      </c>
      <c r="E14" s="33" t="s">
        <v>21</v>
      </c>
      <c r="F14" s="34">
        <f>ROUND(D14*10.7639,0)</f>
        <v>26</v>
      </c>
      <c r="G14" s="33" t="s">
        <v>22</v>
      </c>
      <c r="H14" s="35" t="str">
        <f>CONCATENATE("(",F14," ",G14,")")</f>
        <v>(26 lx)</v>
      </c>
      <c r="I14" s="40">
        <v>9.3000000000000007</v>
      </c>
      <c r="J14" s="33" t="s">
        <v>21</v>
      </c>
      <c r="K14" s="33">
        <f>ROUND(I14*10.7639,0)</f>
        <v>100</v>
      </c>
      <c r="L14" s="33" t="s">
        <v>22</v>
      </c>
      <c r="M14" s="35" t="str">
        <f>CONCATENATE("(",K14," ",L14,")")</f>
        <v>(100 lx)</v>
      </c>
      <c r="N14" s="37">
        <v>3.8</v>
      </c>
      <c r="O14" s="55">
        <v>11.3</v>
      </c>
      <c r="P14" s="56" t="b">
        <f t="shared" ref="P14:P16" si="15">IF(AND(D14&gt;=$U$7,I14&gt;=$AH$7,N14&lt;=$AU$7),TRUE,FALSE)</f>
        <v>1</v>
      </c>
      <c r="Q14" s="39">
        <v>1.9</v>
      </c>
      <c r="R14" s="33" t="s">
        <v>21</v>
      </c>
      <c r="S14" s="33">
        <f t="shared" si="0"/>
        <v>20</v>
      </c>
      <c r="T14" s="33" t="s">
        <v>22</v>
      </c>
      <c r="U14" s="35" t="str">
        <f t="shared" si="1"/>
        <v>(20 lx)</v>
      </c>
      <c r="V14" s="40">
        <v>7.7</v>
      </c>
      <c r="W14" s="33" t="s">
        <v>21</v>
      </c>
      <c r="X14" s="33">
        <f t="shared" si="2"/>
        <v>83</v>
      </c>
      <c r="Y14" s="33" t="s">
        <v>22</v>
      </c>
      <c r="Z14" s="35" t="str">
        <f t="shared" si="3"/>
        <v>(83 lx)</v>
      </c>
      <c r="AA14" s="37">
        <v>4.2</v>
      </c>
      <c r="AB14" s="55">
        <v>12.5</v>
      </c>
      <c r="AC14" s="56" t="b">
        <f t="shared" si="4"/>
        <v>1</v>
      </c>
      <c r="AD14" s="32">
        <v>0.4</v>
      </c>
      <c r="AE14" s="33" t="s">
        <v>21</v>
      </c>
      <c r="AF14" s="33">
        <f t="shared" si="5"/>
        <v>4</v>
      </c>
      <c r="AG14" s="33" t="s">
        <v>22</v>
      </c>
      <c r="AH14" s="35" t="str">
        <f t="shared" si="6"/>
        <v>(4 lx)</v>
      </c>
      <c r="AI14" s="36">
        <v>5.8</v>
      </c>
      <c r="AJ14" s="33" t="s">
        <v>21</v>
      </c>
      <c r="AK14" s="33">
        <f t="shared" si="7"/>
        <v>62</v>
      </c>
      <c r="AL14" s="33" t="s">
        <v>22</v>
      </c>
      <c r="AM14" s="35" t="str">
        <f t="shared" si="8"/>
        <v>(62 lx)</v>
      </c>
      <c r="AN14" s="37">
        <v>14.1</v>
      </c>
      <c r="AO14" s="55">
        <v>66</v>
      </c>
      <c r="AP14" s="56" t="b">
        <f t="shared" si="9"/>
        <v>0</v>
      </c>
      <c r="AQ14" s="32">
        <v>0.1</v>
      </c>
      <c r="AR14" s="33" t="s">
        <v>21</v>
      </c>
      <c r="AS14" s="33">
        <f t="shared" si="10"/>
        <v>1</v>
      </c>
      <c r="AT14" s="33" t="s">
        <v>22</v>
      </c>
      <c r="AU14" s="35" t="str">
        <f t="shared" si="11"/>
        <v>(1 lx)</v>
      </c>
      <c r="AV14" s="40">
        <v>5.4</v>
      </c>
      <c r="AW14" s="33" t="s">
        <v>21</v>
      </c>
      <c r="AX14" s="33">
        <f t="shared" si="12"/>
        <v>58</v>
      </c>
      <c r="AY14" s="33" t="s">
        <v>22</v>
      </c>
      <c r="AZ14" s="35" t="str">
        <f t="shared" si="13"/>
        <v>(58 lx)</v>
      </c>
      <c r="BA14" s="37">
        <v>38.799999999999997</v>
      </c>
      <c r="BB14" s="55">
        <v>193.2</v>
      </c>
      <c r="BC14" s="56" t="b">
        <f t="shared" si="14"/>
        <v>0</v>
      </c>
      <c r="BD14" s="30"/>
      <c r="BE14" s="30"/>
    </row>
    <row r="15" spans="1:57">
      <c r="A15" s="30"/>
      <c r="B15" s="30"/>
      <c r="C15" s="31" t="s">
        <v>36</v>
      </c>
      <c r="D15" s="32">
        <v>2.1</v>
      </c>
      <c r="E15" s="33" t="s">
        <v>21</v>
      </c>
      <c r="F15" s="33">
        <f t="shared" ref="F15:F16" si="16">ROUND(D15*10.7639,0)</f>
        <v>23</v>
      </c>
      <c r="G15" s="33" t="s">
        <v>22</v>
      </c>
      <c r="H15" s="35" t="str">
        <f t="shared" ref="H15:H16" si="17">CONCATENATE("(",F15," ",G15,")")</f>
        <v>(23 lx)</v>
      </c>
      <c r="I15" s="40">
        <v>8.1</v>
      </c>
      <c r="J15" s="33" t="s">
        <v>21</v>
      </c>
      <c r="K15" s="33">
        <f t="shared" ref="K15:K16" si="18">ROUND(I15*10.7639,0)</f>
        <v>87</v>
      </c>
      <c r="L15" s="33" t="s">
        <v>22</v>
      </c>
      <c r="M15" s="35" t="str">
        <f t="shared" ref="M15:M16" si="19">CONCATENATE("(",K15," ",L15,")")</f>
        <v>(87 lx)</v>
      </c>
      <c r="N15" s="37">
        <v>3.8</v>
      </c>
      <c r="O15" s="55">
        <v>7.7</v>
      </c>
      <c r="P15" s="56" t="b">
        <f t="shared" si="15"/>
        <v>1</v>
      </c>
      <c r="Q15" s="39">
        <v>1.6</v>
      </c>
      <c r="R15" s="33" t="s">
        <v>21</v>
      </c>
      <c r="S15" s="33">
        <f t="shared" si="0"/>
        <v>17</v>
      </c>
      <c r="T15" s="33" t="s">
        <v>22</v>
      </c>
      <c r="U15" s="35" t="str">
        <f t="shared" si="1"/>
        <v>(17 lx)</v>
      </c>
      <c r="V15" s="40">
        <v>6.9</v>
      </c>
      <c r="W15" s="33" t="s">
        <v>21</v>
      </c>
      <c r="X15" s="33">
        <f t="shared" si="2"/>
        <v>74</v>
      </c>
      <c r="Y15" s="33" t="s">
        <v>22</v>
      </c>
      <c r="Z15" s="35" t="str">
        <f t="shared" si="3"/>
        <v>(74 lx)</v>
      </c>
      <c r="AA15" s="37">
        <v>4.3</v>
      </c>
      <c r="AB15" s="55">
        <v>9.1999999999999993</v>
      </c>
      <c r="AC15" s="56" t="b">
        <f t="shared" si="4"/>
        <v>1</v>
      </c>
      <c r="AD15" s="32">
        <v>0.5</v>
      </c>
      <c r="AE15" s="33" t="s">
        <v>21</v>
      </c>
      <c r="AF15" s="33">
        <f t="shared" si="5"/>
        <v>5</v>
      </c>
      <c r="AG15" s="33" t="s">
        <v>22</v>
      </c>
      <c r="AH15" s="35" t="str">
        <f t="shared" si="6"/>
        <v>(5 lx)</v>
      </c>
      <c r="AI15" s="36">
        <v>5.2</v>
      </c>
      <c r="AJ15" s="33" t="s">
        <v>21</v>
      </c>
      <c r="AK15" s="33">
        <f t="shared" si="7"/>
        <v>56</v>
      </c>
      <c r="AL15" s="33" t="s">
        <v>22</v>
      </c>
      <c r="AM15" s="35" t="str">
        <f t="shared" si="8"/>
        <v>(56 lx)</v>
      </c>
      <c r="AN15" s="37">
        <v>9.6</v>
      </c>
      <c r="AO15" s="55">
        <v>28.3</v>
      </c>
      <c r="AP15" s="56" t="b">
        <f t="shared" si="9"/>
        <v>1</v>
      </c>
      <c r="AQ15" s="32">
        <v>0.2</v>
      </c>
      <c r="AR15" s="33" t="s">
        <v>21</v>
      </c>
      <c r="AS15" s="33">
        <f t="shared" si="10"/>
        <v>2</v>
      </c>
      <c r="AT15" s="33" t="s">
        <v>22</v>
      </c>
      <c r="AU15" s="35" t="str">
        <f t="shared" si="11"/>
        <v>(2 lx)</v>
      </c>
      <c r="AV15" s="40">
        <v>4.7</v>
      </c>
      <c r="AW15" s="33" t="s">
        <v>21</v>
      </c>
      <c r="AX15" s="33">
        <f t="shared" si="12"/>
        <v>51</v>
      </c>
      <c r="AY15" s="33" t="s">
        <v>22</v>
      </c>
      <c r="AZ15" s="35" t="str">
        <f t="shared" si="13"/>
        <v>(51 lx)</v>
      </c>
      <c r="BA15" s="37">
        <v>22.4</v>
      </c>
      <c r="BB15" s="55">
        <v>72.599999999999994</v>
      </c>
      <c r="BC15" s="56" t="b">
        <f t="shared" si="14"/>
        <v>0</v>
      </c>
      <c r="BD15" s="30"/>
      <c r="BE15" s="30"/>
    </row>
    <row r="16" spans="1:57" ht="15" thickBot="1">
      <c r="A16" s="30"/>
      <c r="B16" s="30"/>
      <c r="C16" s="41" t="s">
        <v>37</v>
      </c>
      <c r="D16" s="42">
        <v>1.3</v>
      </c>
      <c r="E16" s="43" t="s">
        <v>21</v>
      </c>
      <c r="F16" s="43">
        <f t="shared" si="16"/>
        <v>14</v>
      </c>
      <c r="G16" s="43" t="s">
        <v>22</v>
      </c>
      <c r="H16" s="44" t="str">
        <f t="shared" si="17"/>
        <v>(14 lx)</v>
      </c>
      <c r="I16" s="45">
        <v>7.1</v>
      </c>
      <c r="J16" s="43" t="s">
        <v>21</v>
      </c>
      <c r="K16" s="43">
        <f t="shared" si="18"/>
        <v>76</v>
      </c>
      <c r="L16" s="43" t="s">
        <v>22</v>
      </c>
      <c r="M16" s="44" t="str">
        <f t="shared" si="19"/>
        <v>(76 lx)</v>
      </c>
      <c r="N16" s="46">
        <v>5.6</v>
      </c>
      <c r="O16" s="57">
        <v>10.7</v>
      </c>
      <c r="P16" s="58" t="b">
        <f t="shared" si="15"/>
        <v>1</v>
      </c>
      <c r="Q16" s="48">
        <v>1.3</v>
      </c>
      <c r="R16" s="43" t="s">
        <v>21</v>
      </c>
      <c r="S16" s="43">
        <f t="shared" si="0"/>
        <v>14</v>
      </c>
      <c r="T16" s="43" t="s">
        <v>22</v>
      </c>
      <c r="U16" s="44" t="str">
        <f t="shared" si="1"/>
        <v>(14 lx)</v>
      </c>
      <c r="V16" s="45">
        <v>6.2</v>
      </c>
      <c r="W16" s="43" t="s">
        <v>21</v>
      </c>
      <c r="X16" s="43">
        <f t="shared" si="2"/>
        <v>67</v>
      </c>
      <c r="Y16" s="43" t="s">
        <v>22</v>
      </c>
      <c r="Z16" s="44" t="str">
        <f t="shared" si="3"/>
        <v>(67 lx)</v>
      </c>
      <c r="AA16" s="46">
        <v>4.9000000000000004</v>
      </c>
      <c r="AB16" s="57">
        <v>9.8000000000000007</v>
      </c>
      <c r="AC16" s="58" t="b">
        <f t="shared" si="4"/>
        <v>1</v>
      </c>
      <c r="AD16" s="42">
        <v>0.6</v>
      </c>
      <c r="AE16" s="43" t="s">
        <v>21</v>
      </c>
      <c r="AF16" s="43">
        <f t="shared" si="5"/>
        <v>6</v>
      </c>
      <c r="AG16" s="43" t="s">
        <v>22</v>
      </c>
      <c r="AH16" s="44" t="str">
        <f t="shared" si="6"/>
        <v>(6 lx)</v>
      </c>
      <c r="AI16" s="49">
        <v>4.5999999999999996</v>
      </c>
      <c r="AJ16" s="43" t="s">
        <v>21</v>
      </c>
      <c r="AK16" s="43">
        <f t="shared" si="7"/>
        <v>50</v>
      </c>
      <c r="AL16" s="43" t="s">
        <v>22</v>
      </c>
      <c r="AM16" s="44" t="str">
        <f t="shared" si="8"/>
        <v>(50 lx)</v>
      </c>
      <c r="AN16" s="46">
        <v>7.9</v>
      </c>
      <c r="AO16" s="57">
        <v>21.4</v>
      </c>
      <c r="AP16" s="58" t="b">
        <f t="shared" si="9"/>
        <v>1</v>
      </c>
      <c r="AQ16" s="42">
        <v>0.3</v>
      </c>
      <c r="AR16" s="43" t="s">
        <v>21</v>
      </c>
      <c r="AS16" s="43">
        <f t="shared" si="10"/>
        <v>3</v>
      </c>
      <c r="AT16" s="43" t="s">
        <v>22</v>
      </c>
      <c r="AU16" s="44" t="str">
        <f t="shared" si="11"/>
        <v>(3 lx)</v>
      </c>
      <c r="AV16" s="45">
        <v>4.0999999999999996</v>
      </c>
      <c r="AW16" s="43" t="s">
        <v>21</v>
      </c>
      <c r="AX16" s="43">
        <f t="shared" si="12"/>
        <v>44</v>
      </c>
      <c r="AY16" s="43" t="s">
        <v>22</v>
      </c>
      <c r="AZ16" s="44" t="str">
        <f t="shared" si="13"/>
        <v>(44 lx)</v>
      </c>
      <c r="BA16" s="46">
        <v>15.1</v>
      </c>
      <c r="BB16" s="57">
        <v>45.6</v>
      </c>
      <c r="BC16" s="58" t="b">
        <f t="shared" si="14"/>
        <v>0</v>
      </c>
      <c r="BD16" s="30"/>
      <c r="BE16" s="30"/>
    </row>
    <row r="17" spans="1:57">
      <c r="I17" s="50"/>
      <c r="J17" s="50"/>
      <c r="K17" s="50"/>
      <c r="L17" s="50"/>
      <c r="M17" s="50"/>
      <c r="Q17" s="51"/>
      <c r="R17" s="51"/>
      <c r="S17" s="51"/>
      <c r="T17" s="51"/>
      <c r="U17" s="51"/>
      <c r="AB17" s="51"/>
      <c r="AC17" s="51"/>
      <c r="AD17" s="52"/>
      <c r="AE17" s="52"/>
      <c r="AF17" s="52"/>
      <c r="AG17" s="52"/>
      <c r="AH17" s="52"/>
      <c r="AN17" s="51"/>
    </row>
    <row r="18" spans="1:57">
      <c r="C18" t="s">
        <v>29</v>
      </c>
      <c r="D18" s="17" t="s">
        <v>61</v>
      </c>
      <c r="E18" s="17"/>
      <c r="F18" s="17"/>
      <c r="G18" s="17"/>
      <c r="H18" s="17"/>
    </row>
    <row r="19" spans="1:57">
      <c r="D19" s="17"/>
      <c r="E19" s="17"/>
      <c r="F19" s="17"/>
      <c r="G19" s="17"/>
      <c r="H19" s="17"/>
    </row>
    <row r="20" spans="1:5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D20" s="7"/>
      <c r="BE20" s="7"/>
    </row>
    <row r="21" spans="1:57">
      <c r="A21" s="7"/>
      <c r="B21" s="7"/>
      <c r="C21" s="2" t="s">
        <v>62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</row>
    <row r="22" spans="1:57" ht="15" thickBot="1"/>
    <row r="23" spans="1:57">
      <c r="A23" s="17"/>
      <c r="B23" s="17"/>
      <c r="C23" s="18" t="s">
        <v>9</v>
      </c>
      <c r="D23" s="19" t="s">
        <v>59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19" t="s">
        <v>10</v>
      </c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1"/>
      <c r="AD23" s="19" t="s">
        <v>11</v>
      </c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1"/>
      <c r="AQ23" s="19" t="s">
        <v>12</v>
      </c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1"/>
      <c r="BD23" s="17"/>
      <c r="BE23" s="17"/>
    </row>
    <row r="24" spans="1:57" ht="43.15">
      <c r="A24" s="22"/>
      <c r="B24" s="22"/>
      <c r="C24" s="23" t="s">
        <v>63</v>
      </c>
      <c r="D24" s="24" t="s">
        <v>15</v>
      </c>
      <c r="E24" s="25"/>
      <c r="F24" s="25"/>
      <c r="G24" s="25"/>
      <c r="H24" s="26"/>
      <c r="I24" s="27" t="s">
        <v>16</v>
      </c>
      <c r="J24" s="25"/>
      <c r="K24" s="25"/>
      <c r="L24" s="25"/>
      <c r="M24" s="26"/>
      <c r="N24" s="28" t="s">
        <v>17</v>
      </c>
      <c r="O24" s="53" t="s">
        <v>18</v>
      </c>
      <c r="P24" s="54" t="s">
        <v>19</v>
      </c>
      <c r="Q24" s="24" t="s">
        <v>15</v>
      </c>
      <c r="R24" s="25"/>
      <c r="S24" s="25"/>
      <c r="T24" s="25"/>
      <c r="U24" s="26"/>
      <c r="V24" s="27" t="s">
        <v>16</v>
      </c>
      <c r="W24" s="25"/>
      <c r="X24" s="25"/>
      <c r="Y24" s="25"/>
      <c r="Z24" s="26"/>
      <c r="AA24" s="28" t="s">
        <v>17</v>
      </c>
      <c r="AB24" s="53" t="s">
        <v>18</v>
      </c>
      <c r="AC24" s="54" t="s">
        <v>19</v>
      </c>
      <c r="AD24" s="24" t="s">
        <v>15</v>
      </c>
      <c r="AE24" s="25"/>
      <c r="AF24" s="25"/>
      <c r="AG24" s="25"/>
      <c r="AH24" s="26"/>
      <c r="AI24" s="27" t="s">
        <v>16</v>
      </c>
      <c r="AJ24" s="25"/>
      <c r="AK24" s="25"/>
      <c r="AL24" s="25"/>
      <c r="AM24" s="26"/>
      <c r="AN24" s="28" t="s">
        <v>17</v>
      </c>
      <c r="AO24" s="53" t="s">
        <v>18</v>
      </c>
      <c r="AP24" s="54" t="s">
        <v>19</v>
      </c>
      <c r="AQ24" s="24" t="s">
        <v>15</v>
      </c>
      <c r="AR24" s="25"/>
      <c r="AS24" s="25"/>
      <c r="AT24" s="25"/>
      <c r="AU24" s="26"/>
      <c r="AV24" s="27" t="s">
        <v>16</v>
      </c>
      <c r="AW24" s="25"/>
      <c r="AX24" s="25"/>
      <c r="AY24" s="25"/>
      <c r="AZ24" s="26"/>
      <c r="BA24" s="28" t="s">
        <v>17</v>
      </c>
      <c r="BB24" s="53" t="s">
        <v>18</v>
      </c>
      <c r="BC24" s="54" t="s">
        <v>19</v>
      </c>
      <c r="BD24" s="22"/>
      <c r="BE24" s="22"/>
    </row>
    <row r="25" spans="1:57">
      <c r="A25" s="30"/>
      <c r="B25" s="30"/>
      <c r="C25" s="31" t="s">
        <v>34</v>
      </c>
      <c r="D25" s="32">
        <v>0.8</v>
      </c>
      <c r="E25" s="33" t="s">
        <v>21</v>
      </c>
      <c r="F25" s="33">
        <f>ROUND(D25*10.7639,0)</f>
        <v>9</v>
      </c>
      <c r="G25" s="33" t="s">
        <v>22</v>
      </c>
      <c r="H25" s="35" t="str">
        <f>CONCATENATE("(",F25," ",G25,")")</f>
        <v>(9 lx)</v>
      </c>
      <c r="I25" s="40">
        <v>16.399999999999999</v>
      </c>
      <c r="J25" s="33" t="s">
        <v>21</v>
      </c>
      <c r="K25" s="33">
        <f>ROUND(I25*10.7639,0)</f>
        <v>177</v>
      </c>
      <c r="L25" s="33" t="s">
        <v>22</v>
      </c>
      <c r="M25" s="35" t="str">
        <f>CONCATENATE("(",K25," ",L25,")")</f>
        <v>(177 lx)</v>
      </c>
      <c r="N25" s="61">
        <v>21.8</v>
      </c>
      <c r="O25" s="62">
        <v>83.2</v>
      </c>
      <c r="P25" s="56" t="b">
        <f>IF(AND(D25&gt;=$U$7,I25&gt;=$AH$7,N25&lt;=$AU$7),TRUE,FALSE)</f>
        <v>0</v>
      </c>
      <c r="Q25" s="32">
        <v>0.8</v>
      </c>
      <c r="R25" s="33" t="s">
        <v>21</v>
      </c>
      <c r="S25" s="33">
        <f t="shared" ref="S25:S28" si="20">ROUND(Q25*10.7639,0)</f>
        <v>9</v>
      </c>
      <c r="T25" s="33" t="s">
        <v>22</v>
      </c>
      <c r="U25" s="35" t="str">
        <f t="shared" ref="U25:U28" si="21">CONCATENATE("(",S25," ",T25,")")</f>
        <v>(9 lx)</v>
      </c>
      <c r="V25" s="40">
        <v>13.4</v>
      </c>
      <c r="W25" s="33" t="s">
        <v>21</v>
      </c>
      <c r="X25" s="33">
        <f t="shared" ref="X25:X28" si="22">ROUND(V25*10.7639,0)</f>
        <v>144</v>
      </c>
      <c r="Y25" s="33" t="s">
        <v>22</v>
      </c>
      <c r="Z25" s="35" t="str">
        <f t="shared" ref="Z25:Z28" si="23">CONCATENATE("(",X25," ",Y25,")")</f>
        <v>(144 lx)</v>
      </c>
      <c r="AA25" s="61">
        <v>16.600000000000001</v>
      </c>
      <c r="AB25" s="62">
        <v>60.7</v>
      </c>
      <c r="AC25" s="56" t="b">
        <f>IF(AND(Q25&gt;=$U$7,V25&gt;=$AH$7,AA25&lt;=$AU$7),TRUE,FALSE)</f>
        <v>0</v>
      </c>
      <c r="AD25" s="32">
        <v>0.3</v>
      </c>
      <c r="AE25" s="33" t="s">
        <v>21</v>
      </c>
      <c r="AF25" s="33">
        <f t="shared" ref="AF25:AF28" si="24">ROUND(AD25*10.7639,0)</f>
        <v>3</v>
      </c>
      <c r="AG25" s="33" t="s">
        <v>22</v>
      </c>
      <c r="AH25" s="35" t="str">
        <f t="shared" ref="AH25:AH28" si="25">CONCATENATE("(",AF25," ",AG25,")")</f>
        <v>(3 lx)</v>
      </c>
      <c r="AI25" s="36">
        <v>10</v>
      </c>
      <c r="AJ25" s="33" t="s">
        <v>21</v>
      </c>
      <c r="AK25" s="33">
        <f t="shared" ref="AK25:AK28" si="26">ROUND(AI25*10.7639,0)</f>
        <v>108</v>
      </c>
      <c r="AL25" s="33" t="s">
        <v>22</v>
      </c>
      <c r="AM25" s="35" t="str">
        <f t="shared" ref="AM25:AM28" si="27">CONCATENATE("(",AK25," ",AL25,")")</f>
        <v>(108 lx)</v>
      </c>
      <c r="AN25" s="61">
        <v>30.4</v>
      </c>
      <c r="AO25" s="62">
        <v>187.8</v>
      </c>
      <c r="AP25" s="56" t="b">
        <f>IF(AND(AD25&gt;=$U$7,AI25&gt;=$AH$7,AN25&lt;=$AU$7),TRUE,FALSE)</f>
        <v>0</v>
      </c>
      <c r="AQ25" s="32">
        <v>0.2</v>
      </c>
      <c r="AR25" s="33" t="s">
        <v>21</v>
      </c>
      <c r="AS25" s="33">
        <f t="shared" ref="AS25:AS28" si="28">ROUND(AQ25*10.7639,0)</f>
        <v>2</v>
      </c>
      <c r="AT25" s="33" t="s">
        <v>22</v>
      </c>
      <c r="AU25" s="35" t="str">
        <f t="shared" ref="AU25:AU28" si="29">CONCATENATE("(",AS25," ",AT25,")")</f>
        <v>(2 lx)</v>
      </c>
      <c r="AV25" s="40">
        <v>9.6999999999999993</v>
      </c>
      <c r="AW25" s="33" t="s">
        <v>21</v>
      </c>
      <c r="AX25" s="33">
        <f t="shared" ref="AX25:AX28" si="30">ROUND(AV25*10.7639,0)</f>
        <v>104</v>
      </c>
      <c r="AY25" s="33" t="s">
        <v>22</v>
      </c>
      <c r="AZ25" s="35" t="str">
        <f t="shared" ref="AZ25:AZ28" si="31">CONCATENATE("(",AX25," ",AY25,")")</f>
        <v>(104 lx)</v>
      </c>
      <c r="BA25" s="61">
        <v>64.7</v>
      </c>
      <c r="BB25" s="62">
        <v>413</v>
      </c>
      <c r="BC25" s="56" t="b">
        <f>IF(AND(AQ25&gt;=$U$7,AV25&gt;=$AH$7,BA25&lt;=$AU$7),TRUE,FALSE)</f>
        <v>0</v>
      </c>
      <c r="BD25" s="30"/>
      <c r="BE25" s="30"/>
    </row>
    <row r="26" spans="1:57">
      <c r="A26" s="30"/>
      <c r="B26" s="30"/>
      <c r="C26" s="31" t="s">
        <v>35</v>
      </c>
      <c r="D26" s="32">
        <v>4.5</v>
      </c>
      <c r="E26" s="33" t="s">
        <v>21</v>
      </c>
      <c r="F26" s="34">
        <f>ROUND(D26*10.7639,0)</f>
        <v>48</v>
      </c>
      <c r="G26" s="33" t="s">
        <v>22</v>
      </c>
      <c r="H26" s="35" t="str">
        <f>CONCATENATE("(",F26," ",G26,")")</f>
        <v>(48 lx)</v>
      </c>
      <c r="I26" s="40">
        <v>15.4</v>
      </c>
      <c r="J26" s="33" t="s">
        <v>21</v>
      </c>
      <c r="K26" s="33">
        <f>ROUND(I26*10.7639,0)</f>
        <v>166</v>
      </c>
      <c r="L26" s="33" t="s">
        <v>22</v>
      </c>
      <c r="M26" s="35" t="str">
        <f>CONCATENATE("(",K26," ",L26,")")</f>
        <v>(166 lx)</v>
      </c>
      <c r="N26" s="37">
        <v>3.4</v>
      </c>
      <c r="O26" s="55">
        <v>9.6</v>
      </c>
      <c r="P26" s="56" t="b">
        <f t="shared" ref="P26:P28" si="32">IF(AND(D26&gt;=$U$7,I26&gt;=$AH$7,N26&lt;=$AU$7),TRUE,FALSE)</f>
        <v>1</v>
      </c>
      <c r="Q26" s="39">
        <v>3.2</v>
      </c>
      <c r="R26" s="33" t="s">
        <v>21</v>
      </c>
      <c r="S26" s="33">
        <f t="shared" si="20"/>
        <v>34</v>
      </c>
      <c r="T26" s="33" t="s">
        <v>22</v>
      </c>
      <c r="U26" s="35" t="str">
        <f t="shared" si="21"/>
        <v>(34 lx)</v>
      </c>
      <c r="V26" s="40">
        <v>12.8</v>
      </c>
      <c r="W26" s="33" t="s">
        <v>21</v>
      </c>
      <c r="X26" s="33">
        <f t="shared" si="22"/>
        <v>138</v>
      </c>
      <c r="Y26" s="33" t="s">
        <v>22</v>
      </c>
      <c r="Z26" s="35" t="str">
        <f t="shared" si="23"/>
        <v>(138 lx)</v>
      </c>
      <c r="AA26" s="37">
        <v>4</v>
      </c>
      <c r="AB26" s="55">
        <v>9.8000000000000007</v>
      </c>
      <c r="AC26" s="56" t="b">
        <f t="shared" ref="AC26:AC28" si="33">IF(AND(Q26&gt;=$U$7,V26&gt;=$AH$7,AA26&lt;=$AU$7),TRUE,FALSE)</f>
        <v>1</v>
      </c>
      <c r="AD26" s="32">
        <v>1.9</v>
      </c>
      <c r="AE26" s="33" t="s">
        <v>21</v>
      </c>
      <c r="AF26" s="33">
        <f t="shared" si="24"/>
        <v>20</v>
      </c>
      <c r="AG26" s="33" t="s">
        <v>22</v>
      </c>
      <c r="AH26" s="35" t="str">
        <f t="shared" si="25"/>
        <v>(20 lx)</v>
      </c>
      <c r="AI26" s="36">
        <v>9.6</v>
      </c>
      <c r="AJ26" s="33" t="s">
        <v>21</v>
      </c>
      <c r="AK26" s="33">
        <f t="shared" si="26"/>
        <v>103</v>
      </c>
      <c r="AL26" s="33" t="s">
        <v>22</v>
      </c>
      <c r="AM26" s="35" t="str">
        <f t="shared" si="27"/>
        <v>(103 lx)</v>
      </c>
      <c r="AN26" s="37">
        <v>5</v>
      </c>
      <c r="AO26" s="55">
        <v>16.2</v>
      </c>
      <c r="AP26" s="56" t="b">
        <f t="shared" ref="AP26:AP28" si="34">IF(AND(AD26&gt;=$U$7,AI26&gt;=$AH$7,AN26&lt;=$AU$7),TRUE,FALSE)</f>
        <v>1</v>
      </c>
      <c r="AQ26" s="32">
        <v>0.6</v>
      </c>
      <c r="AR26" s="33" t="s">
        <v>21</v>
      </c>
      <c r="AS26" s="33">
        <f t="shared" si="28"/>
        <v>6</v>
      </c>
      <c r="AT26" s="33" t="s">
        <v>22</v>
      </c>
      <c r="AU26" s="35" t="str">
        <f t="shared" si="29"/>
        <v>(6 lx)</v>
      </c>
      <c r="AV26" s="36">
        <v>9</v>
      </c>
      <c r="AW26" s="33" t="s">
        <v>21</v>
      </c>
      <c r="AX26" s="33">
        <f t="shared" si="30"/>
        <v>97</v>
      </c>
      <c r="AY26" s="33" t="s">
        <v>22</v>
      </c>
      <c r="AZ26" s="35" t="str">
        <f t="shared" si="31"/>
        <v>(97 lx)</v>
      </c>
      <c r="BA26" s="37">
        <v>14.6</v>
      </c>
      <c r="BB26" s="55">
        <v>50.1</v>
      </c>
      <c r="BC26" s="56" t="b">
        <f t="shared" ref="BC26:BC28" si="35">IF(AND(AQ26&gt;=$U$7,AV26&gt;=$AH$7,BA26&lt;=$AU$7),TRUE,FALSE)</f>
        <v>0</v>
      </c>
      <c r="BD26" s="30"/>
      <c r="BE26" s="30"/>
    </row>
    <row r="27" spans="1:57">
      <c r="A27" s="30"/>
      <c r="B27" s="30"/>
      <c r="C27" s="31" t="s">
        <v>36</v>
      </c>
      <c r="D27" s="32">
        <v>5.9</v>
      </c>
      <c r="E27" s="33" t="s">
        <v>21</v>
      </c>
      <c r="F27" s="33">
        <f t="shared" ref="F27:F28" si="36">ROUND(D27*10.7639,0)</f>
        <v>64</v>
      </c>
      <c r="G27" s="33" t="s">
        <v>22</v>
      </c>
      <c r="H27" s="35" t="str">
        <f t="shared" ref="H27:H28" si="37">CONCATENATE("(",F27," ",G27,")")</f>
        <v>(64 lx)</v>
      </c>
      <c r="I27" s="40">
        <v>13.9</v>
      </c>
      <c r="J27" s="33" t="s">
        <v>21</v>
      </c>
      <c r="K27" s="33">
        <f t="shared" ref="K27:K28" si="38">ROUND(I27*10.7639,0)</f>
        <v>150</v>
      </c>
      <c r="L27" s="33" t="s">
        <v>22</v>
      </c>
      <c r="M27" s="35" t="str">
        <f t="shared" ref="M27:M28" si="39">CONCATENATE("(",K27," ",L27,")")</f>
        <v>(150 lx)</v>
      </c>
      <c r="N27" s="37">
        <v>2.4</v>
      </c>
      <c r="O27" s="55">
        <v>4.2</v>
      </c>
      <c r="P27" s="56" t="b">
        <f t="shared" si="32"/>
        <v>1</v>
      </c>
      <c r="Q27" s="39">
        <v>5</v>
      </c>
      <c r="R27" s="33" t="s">
        <v>21</v>
      </c>
      <c r="S27" s="33">
        <f t="shared" si="20"/>
        <v>54</v>
      </c>
      <c r="T27" s="33" t="s">
        <v>22</v>
      </c>
      <c r="U27" s="35" t="str">
        <f t="shared" si="21"/>
        <v>(54 lx)</v>
      </c>
      <c r="V27" s="40">
        <v>11.7</v>
      </c>
      <c r="W27" s="33" t="s">
        <v>21</v>
      </c>
      <c r="X27" s="33">
        <f t="shared" si="22"/>
        <v>126</v>
      </c>
      <c r="Y27" s="33" t="s">
        <v>22</v>
      </c>
      <c r="Z27" s="35" t="str">
        <f t="shared" si="23"/>
        <v>(126 lx)</v>
      </c>
      <c r="AA27" s="37">
        <v>2.2999999999999998</v>
      </c>
      <c r="AB27" s="55">
        <v>4.0999999999999996</v>
      </c>
      <c r="AC27" s="56" t="b">
        <f t="shared" si="33"/>
        <v>1</v>
      </c>
      <c r="AD27" s="32">
        <v>3.2</v>
      </c>
      <c r="AE27" s="33" t="s">
        <v>21</v>
      </c>
      <c r="AF27" s="33">
        <f t="shared" si="24"/>
        <v>34</v>
      </c>
      <c r="AG27" s="33" t="s">
        <v>22</v>
      </c>
      <c r="AH27" s="35" t="str">
        <f t="shared" si="25"/>
        <v>(34 lx)</v>
      </c>
      <c r="AI27" s="36">
        <v>8.8000000000000007</v>
      </c>
      <c r="AJ27" s="33" t="s">
        <v>21</v>
      </c>
      <c r="AK27" s="33">
        <f t="shared" si="26"/>
        <v>95</v>
      </c>
      <c r="AL27" s="33" t="s">
        <v>22</v>
      </c>
      <c r="AM27" s="35" t="str">
        <f t="shared" si="27"/>
        <v>(95 lx)</v>
      </c>
      <c r="AN27" s="37">
        <v>2.8</v>
      </c>
      <c r="AO27" s="55">
        <v>6.2</v>
      </c>
      <c r="AP27" s="56" t="b">
        <f t="shared" si="34"/>
        <v>1</v>
      </c>
      <c r="AQ27" s="32">
        <v>1.1000000000000001</v>
      </c>
      <c r="AR27" s="33" t="s">
        <v>21</v>
      </c>
      <c r="AS27" s="33">
        <f t="shared" si="28"/>
        <v>12</v>
      </c>
      <c r="AT27" s="33" t="s">
        <v>22</v>
      </c>
      <c r="AU27" s="35" t="str">
        <f t="shared" si="29"/>
        <v>(12 lx)</v>
      </c>
      <c r="AV27" s="36">
        <v>8</v>
      </c>
      <c r="AW27" s="33" t="s">
        <v>21</v>
      </c>
      <c r="AX27" s="33">
        <f t="shared" si="30"/>
        <v>86</v>
      </c>
      <c r="AY27" s="33" t="s">
        <v>22</v>
      </c>
      <c r="AZ27" s="35" t="str">
        <f t="shared" si="31"/>
        <v>(86 lx)</v>
      </c>
      <c r="BA27" s="37">
        <v>7.1</v>
      </c>
      <c r="BB27" s="55">
        <v>17.2</v>
      </c>
      <c r="BC27" s="56" t="b">
        <f t="shared" si="35"/>
        <v>1</v>
      </c>
      <c r="BD27" s="30"/>
      <c r="BE27" s="30"/>
    </row>
    <row r="28" spans="1:57" ht="15" thickBot="1">
      <c r="A28" s="30"/>
      <c r="B28" s="30"/>
      <c r="C28" s="41" t="s">
        <v>37</v>
      </c>
      <c r="D28" s="42">
        <v>6.7</v>
      </c>
      <c r="E28" s="43" t="s">
        <v>21</v>
      </c>
      <c r="F28" s="43">
        <f t="shared" si="36"/>
        <v>72</v>
      </c>
      <c r="G28" s="43" t="s">
        <v>22</v>
      </c>
      <c r="H28" s="44" t="str">
        <f t="shared" si="37"/>
        <v>(72 lx)</v>
      </c>
      <c r="I28" s="45">
        <v>12.6</v>
      </c>
      <c r="J28" s="43" t="s">
        <v>21</v>
      </c>
      <c r="K28" s="43">
        <f t="shared" si="38"/>
        <v>136</v>
      </c>
      <c r="L28" s="43" t="s">
        <v>22</v>
      </c>
      <c r="M28" s="44" t="str">
        <f t="shared" si="39"/>
        <v>(136 lx)</v>
      </c>
      <c r="N28" s="46">
        <v>1.9</v>
      </c>
      <c r="O28" s="57">
        <v>3.2</v>
      </c>
      <c r="P28" s="58" t="b">
        <f t="shared" si="32"/>
        <v>1</v>
      </c>
      <c r="Q28" s="48">
        <v>5.5</v>
      </c>
      <c r="R28" s="43" t="s">
        <v>21</v>
      </c>
      <c r="S28" s="43">
        <f t="shared" si="20"/>
        <v>59</v>
      </c>
      <c r="T28" s="43" t="s">
        <v>22</v>
      </c>
      <c r="U28" s="44" t="str">
        <f t="shared" si="21"/>
        <v>(59 lx)</v>
      </c>
      <c r="V28" s="45">
        <v>10.8</v>
      </c>
      <c r="W28" s="43" t="s">
        <v>21</v>
      </c>
      <c r="X28" s="43">
        <f t="shared" si="22"/>
        <v>116</v>
      </c>
      <c r="Y28" s="43" t="s">
        <v>22</v>
      </c>
      <c r="Z28" s="44" t="str">
        <f t="shared" si="23"/>
        <v>(116 lx)</v>
      </c>
      <c r="AA28" s="46">
        <v>2</v>
      </c>
      <c r="AB28" s="57">
        <v>3.3</v>
      </c>
      <c r="AC28" s="58" t="b">
        <f t="shared" si="33"/>
        <v>1</v>
      </c>
      <c r="AD28" s="42">
        <v>3.4</v>
      </c>
      <c r="AE28" s="43" t="s">
        <v>21</v>
      </c>
      <c r="AF28" s="43">
        <f t="shared" si="24"/>
        <v>37</v>
      </c>
      <c r="AG28" s="43" t="s">
        <v>22</v>
      </c>
      <c r="AH28" s="44" t="str">
        <f t="shared" si="25"/>
        <v>(37 lx)</v>
      </c>
      <c r="AI28" s="49">
        <v>8.1</v>
      </c>
      <c r="AJ28" s="43" t="s">
        <v>21</v>
      </c>
      <c r="AK28" s="43">
        <f t="shared" si="26"/>
        <v>87</v>
      </c>
      <c r="AL28" s="43" t="s">
        <v>22</v>
      </c>
      <c r="AM28" s="44" t="str">
        <f t="shared" si="27"/>
        <v>(87 lx)</v>
      </c>
      <c r="AN28" s="46">
        <v>2.4</v>
      </c>
      <c r="AO28" s="57">
        <v>5</v>
      </c>
      <c r="AP28" s="58" t="b">
        <f t="shared" si="34"/>
        <v>1</v>
      </c>
      <c r="AQ28" s="42">
        <v>1.4</v>
      </c>
      <c r="AR28" s="43" t="s">
        <v>21</v>
      </c>
      <c r="AS28" s="43">
        <f t="shared" si="28"/>
        <v>15</v>
      </c>
      <c r="AT28" s="43" t="s">
        <v>22</v>
      </c>
      <c r="AU28" s="44" t="str">
        <f t="shared" si="29"/>
        <v>(15 lx)</v>
      </c>
      <c r="AV28" s="45">
        <v>7.2</v>
      </c>
      <c r="AW28" s="43" t="s">
        <v>21</v>
      </c>
      <c r="AX28" s="43">
        <f t="shared" si="30"/>
        <v>78</v>
      </c>
      <c r="AY28" s="43" t="s">
        <v>22</v>
      </c>
      <c r="AZ28" s="44" t="str">
        <f t="shared" si="31"/>
        <v>(78 lx)</v>
      </c>
      <c r="BA28" s="46">
        <v>5</v>
      </c>
      <c r="BB28" s="57">
        <v>11.7</v>
      </c>
      <c r="BC28" s="58" t="b">
        <f t="shared" si="35"/>
        <v>1</v>
      </c>
      <c r="BD28" s="30"/>
      <c r="BE28" s="30"/>
    </row>
    <row r="29" spans="1:57">
      <c r="I29" s="50"/>
      <c r="J29" s="50"/>
      <c r="K29" s="50"/>
      <c r="L29" s="50"/>
      <c r="M29" s="50"/>
      <c r="Q29" s="51"/>
      <c r="R29" s="51"/>
      <c r="S29" s="51"/>
      <c r="T29" s="51"/>
      <c r="U29" s="51"/>
      <c r="AB29" s="51"/>
      <c r="AC29" s="51"/>
      <c r="AD29" s="52"/>
      <c r="AE29" s="52"/>
      <c r="AF29" s="52"/>
      <c r="AG29" s="52"/>
      <c r="AH29" s="52"/>
      <c r="AN29" s="51"/>
    </row>
    <row r="30" spans="1:57">
      <c r="C30" t="s">
        <v>29</v>
      </c>
      <c r="D30" s="17" t="s">
        <v>64</v>
      </c>
      <c r="E30" s="17"/>
      <c r="F30" s="17"/>
      <c r="G30" s="17"/>
      <c r="H30" s="17"/>
    </row>
    <row r="31" spans="1:57">
      <c r="N31" s="17"/>
    </row>
    <row r="34" spans="3:16">
      <c r="C34" t="s">
        <v>43</v>
      </c>
    </row>
    <row r="35" spans="3:16">
      <c r="D35" t="s">
        <v>46</v>
      </c>
      <c r="M35" s="17" t="s">
        <v>47</v>
      </c>
      <c r="O35" s="51"/>
      <c r="P35" s="51"/>
    </row>
    <row r="36" spans="3:16">
      <c r="D36" t="s">
        <v>48</v>
      </c>
      <c r="M36" s="17" t="s">
        <v>65</v>
      </c>
    </row>
    <row r="37" spans="3:16">
      <c r="D37" t="s">
        <v>50</v>
      </c>
      <c r="M37" s="17" t="s">
        <v>66</v>
      </c>
    </row>
    <row r="38" spans="3:16">
      <c r="D38" t="s">
        <v>52</v>
      </c>
      <c r="M38" s="17" t="s">
        <v>53</v>
      </c>
    </row>
    <row r="39" spans="3:16">
      <c r="D39" t="s">
        <v>67</v>
      </c>
      <c r="M39" s="17">
        <v>0</v>
      </c>
    </row>
    <row r="40" spans="3:16">
      <c r="D40" t="s">
        <v>68</v>
      </c>
      <c r="M40" s="17">
        <v>0</v>
      </c>
    </row>
    <row r="41" spans="3:16">
      <c r="D41" t="s">
        <v>56</v>
      </c>
      <c r="M41" s="17" t="s">
        <v>57</v>
      </c>
    </row>
  </sheetData>
  <sheetProtection algorithmName="SHA-512" hashValue="av+X+pDI8WmcWvXEvZf7hip3EIOTPNHMtmaft90kNfjSGkwDufwgRmEhEAWuHdcIAzpwd9k53f0CAoGjnjbDnQ==" saltValue="RnQdNz0TU9+I8SYq28W90A==" spinCount="100000" sheet="1" objects="1" scenarios="1" selectLockedCells="1"/>
  <conditionalFormatting sqref="D1:O80">
    <cfRule type="expression" dxfId="16" priority="19">
      <formula>$P1=TRUE</formula>
    </cfRule>
  </conditionalFormatting>
  <conditionalFormatting sqref="Q1:AB80">
    <cfRule type="expression" dxfId="15" priority="3">
      <formula>$AC1=TRUE</formula>
    </cfRule>
  </conditionalFormatting>
  <conditionalFormatting sqref="AD1:AO80">
    <cfRule type="expression" dxfId="14" priority="2">
      <formula>$AP1=TRUE</formula>
    </cfRule>
  </conditionalFormatting>
  <conditionalFormatting sqref="AQ1:BB80">
    <cfRule type="expression" dxfId="13" priority="1">
      <formula>$BC1=TRUE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911C-775B-4AC7-9891-E1D6DC01D6FD}">
  <dimension ref="A4:BE173"/>
  <sheetViews>
    <sheetView showGridLines="0" workbookViewId="0">
      <selection activeCell="U7" sqref="U7"/>
    </sheetView>
  </sheetViews>
  <sheetFormatPr defaultColWidth="8.85546875" defaultRowHeight="14.4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4" spans="1:57" ht="24" thickBot="1">
      <c r="A4" s="1"/>
      <c r="B4" s="1"/>
      <c r="C4" s="1" t="s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>
      <c r="N5" s="10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2"/>
    </row>
    <row r="6" spans="1:57">
      <c r="A6" s="2"/>
      <c r="B6" s="2"/>
      <c r="C6" s="2" t="s">
        <v>62</v>
      </c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4" t="s">
        <v>2</v>
      </c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6"/>
      <c r="AX6" s="2"/>
      <c r="AY6" s="2"/>
      <c r="AZ6" s="2"/>
      <c r="BA6" s="2"/>
      <c r="BB6" s="2"/>
      <c r="BC6" s="2"/>
      <c r="BD6" s="2"/>
      <c r="BE6" s="2"/>
    </row>
    <row r="7" spans="1:57">
      <c r="A7" s="2"/>
      <c r="B7" s="2"/>
      <c r="C7" s="2" t="s">
        <v>69</v>
      </c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5"/>
      <c r="P7" s="5"/>
      <c r="Q7" s="8" t="s">
        <v>4</v>
      </c>
      <c r="R7" s="13" t="s">
        <v>5</v>
      </c>
      <c r="U7" s="9">
        <v>0.1</v>
      </c>
      <c r="AD7" s="8" t="s">
        <v>6</v>
      </c>
      <c r="AE7" s="13" t="s">
        <v>5</v>
      </c>
      <c r="AH7" s="9">
        <v>1</v>
      </c>
      <c r="AQ7" s="8" t="s">
        <v>7</v>
      </c>
      <c r="AR7" s="13" t="s">
        <v>8</v>
      </c>
      <c r="AU7" s="9">
        <v>15</v>
      </c>
      <c r="AV7" s="5"/>
      <c r="AW7" s="6"/>
      <c r="AX7" s="2"/>
      <c r="AY7" s="2"/>
      <c r="AZ7" s="2"/>
      <c r="BA7" s="2"/>
      <c r="BB7" s="2"/>
      <c r="BC7" s="2"/>
      <c r="BD7" s="2"/>
      <c r="BE7" s="2"/>
    </row>
    <row r="8" spans="1:57" ht="15" thickBot="1"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6"/>
    </row>
    <row r="10" spans="1:57" ht="15" thickBot="1"/>
    <row r="11" spans="1:57">
      <c r="A11" s="17"/>
      <c r="B11" s="17"/>
      <c r="C11" s="18" t="s">
        <v>9</v>
      </c>
      <c r="D11" s="19" t="s">
        <v>10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19" t="s">
        <v>11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19" t="s">
        <v>12</v>
      </c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1"/>
      <c r="AQ11" s="19" t="s">
        <v>13</v>
      </c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1"/>
      <c r="BD11" s="17"/>
      <c r="BE11" s="17"/>
    </row>
    <row r="12" spans="1:57" ht="43.15">
      <c r="A12" s="22"/>
      <c r="B12" s="22"/>
      <c r="C12" s="23" t="s">
        <v>14</v>
      </c>
      <c r="D12" s="24" t="s">
        <v>15</v>
      </c>
      <c r="E12" s="25"/>
      <c r="F12" s="25"/>
      <c r="G12" s="25"/>
      <c r="H12" s="26"/>
      <c r="I12" s="27" t="s">
        <v>16</v>
      </c>
      <c r="J12" s="25"/>
      <c r="K12" s="25"/>
      <c r="L12" s="25"/>
      <c r="M12" s="26"/>
      <c r="N12" s="28" t="s">
        <v>17</v>
      </c>
      <c r="O12" s="53" t="s">
        <v>18</v>
      </c>
      <c r="P12" s="54" t="s">
        <v>19</v>
      </c>
      <c r="Q12" s="24" t="s">
        <v>15</v>
      </c>
      <c r="R12" s="25"/>
      <c r="S12" s="25"/>
      <c r="T12" s="25"/>
      <c r="U12" s="26"/>
      <c r="V12" s="27" t="s">
        <v>16</v>
      </c>
      <c r="W12" s="25"/>
      <c r="X12" s="25"/>
      <c r="Y12" s="25"/>
      <c r="Z12" s="26"/>
      <c r="AA12" s="28" t="s">
        <v>17</v>
      </c>
      <c r="AB12" s="53" t="s">
        <v>18</v>
      </c>
      <c r="AC12" s="54" t="s">
        <v>19</v>
      </c>
      <c r="AD12" s="24" t="s">
        <v>15</v>
      </c>
      <c r="AE12" s="25"/>
      <c r="AF12" s="25"/>
      <c r="AG12" s="25"/>
      <c r="AH12" s="26"/>
      <c r="AI12" s="27" t="s">
        <v>16</v>
      </c>
      <c r="AJ12" s="25"/>
      <c r="AK12" s="25"/>
      <c r="AL12" s="25"/>
      <c r="AM12" s="26"/>
      <c r="AN12" s="28" t="s">
        <v>17</v>
      </c>
      <c r="AO12" s="53" t="s">
        <v>18</v>
      </c>
      <c r="AP12" s="54" t="s">
        <v>19</v>
      </c>
      <c r="AQ12" s="24" t="s">
        <v>15</v>
      </c>
      <c r="AR12" s="25"/>
      <c r="AS12" s="25"/>
      <c r="AT12" s="25"/>
      <c r="AU12" s="26"/>
      <c r="AV12" s="27" t="s">
        <v>16</v>
      </c>
      <c r="AW12" s="25"/>
      <c r="AX12" s="25"/>
      <c r="AY12" s="25"/>
      <c r="AZ12" s="26"/>
      <c r="BA12" s="28" t="s">
        <v>17</v>
      </c>
      <c r="BB12" s="53" t="s">
        <v>18</v>
      </c>
      <c r="BC12" s="54" t="s">
        <v>19</v>
      </c>
      <c r="BD12" s="22"/>
      <c r="BE12" s="22"/>
    </row>
    <row r="13" spans="1:57">
      <c r="A13" s="30"/>
      <c r="B13" s="30"/>
      <c r="C13" s="31" t="s">
        <v>34</v>
      </c>
      <c r="D13" s="32">
        <v>0.2</v>
      </c>
      <c r="E13" s="33" t="s">
        <v>21</v>
      </c>
      <c r="F13" s="34">
        <f>ROUND(D13*10.7639,0)</f>
        <v>2</v>
      </c>
      <c r="G13" s="33" t="s">
        <v>22</v>
      </c>
      <c r="H13" s="35" t="str">
        <f>CONCATENATE("(",F13," ",G13,")")</f>
        <v>(2 lx)</v>
      </c>
      <c r="I13" s="40">
        <v>4.5999999999999996</v>
      </c>
      <c r="J13" s="33" t="s">
        <v>21</v>
      </c>
      <c r="K13" s="33">
        <f>ROUND(I13*10.7639,0)</f>
        <v>50</v>
      </c>
      <c r="L13" s="33" t="s">
        <v>22</v>
      </c>
      <c r="M13" s="35" t="str">
        <f>CONCATENATE("(",K13," ",L13,")")</f>
        <v>(50 lx)</v>
      </c>
      <c r="N13" s="37">
        <v>26.8</v>
      </c>
      <c r="O13" s="55">
        <v>154.4</v>
      </c>
      <c r="P13" s="56" t="b">
        <f>IF(AND(D13&gt;=$U$7,I13&gt;=$AH$7,N13&lt;=$AU$7),TRUE,FALSE)</f>
        <v>0</v>
      </c>
      <c r="Q13" s="39">
        <v>0.1</v>
      </c>
      <c r="R13" s="33" t="s">
        <v>21</v>
      </c>
      <c r="S13" s="33">
        <f>ROUND(Q13*10.7639,0)</f>
        <v>1</v>
      </c>
      <c r="T13" s="33" t="s">
        <v>22</v>
      </c>
      <c r="U13" s="35" t="str">
        <f>CONCATENATE("(",S13," ",T13,")")</f>
        <v>(1 lx)</v>
      </c>
      <c r="V13" s="40">
        <v>3.4</v>
      </c>
      <c r="W13" s="33" t="s">
        <v>21</v>
      </c>
      <c r="X13" s="33">
        <f>ROUND(V13*10.7639,0)</f>
        <v>37</v>
      </c>
      <c r="Y13" s="33" t="s">
        <v>22</v>
      </c>
      <c r="Z13" s="35" t="str">
        <f>CONCATENATE("(",X13," ",Y13,")")</f>
        <v>(37 lx)</v>
      </c>
      <c r="AA13" s="37">
        <v>20.5</v>
      </c>
      <c r="AB13" s="55">
        <v>48.9</v>
      </c>
      <c r="AC13" s="56" t="b">
        <f>IF(AND(Q13&gt;=$U$7,V13&gt;=$AH$7,AA13&lt;=$AU$7),TRUE,FALSE)</f>
        <v>0</v>
      </c>
      <c r="AD13" s="32"/>
      <c r="AE13" s="33" t="s">
        <v>21</v>
      </c>
      <c r="AF13" s="33">
        <f>ROUND(AD13*10.7639,0)</f>
        <v>0</v>
      </c>
      <c r="AG13" s="33" t="s">
        <v>22</v>
      </c>
      <c r="AH13" s="35" t="str">
        <f>CONCATENATE("(",AF13," ",AG13,")")</f>
        <v>(0 lx)</v>
      </c>
      <c r="AI13" s="36"/>
      <c r="AJ13" s="33" t="s">
        <v>21</v>
      </c>
      <c r="AK13" s="33">
        <f>ROUND(AI13*10.7639,0)</f>
        <v>0</v>
      </c>
      <c r="AL13" s="33" t="s">
        <v>22</v>
      </c>
      <c r="AM13" s="35" t="str">
        <f>CONCATENATE("(",AK13," ",AL13,")")</f>
        <v>(0 lx)</v>
      </c>
      <c r="AN13" s="37"/>
      <c r="AO13" s="55"/>
      <c r="AP13" s="56" t="b">
        <f>IF(AND(AD13&gt;=$U$7,AI13&gt;=$AH$7,AN13&lt;=$AU$7),TRUE,FALSE)</f>
        <v>0</v>
      </c>
      <c r="AQ13" s="32">
        <v>0</v>
      </c>
      <c r="AR13" s="33" t="s">
        <v>21</v>
      </c>
      <c r="AS13" s="33">
        <f>ROUND(AQ13*10.7639,0)</f>
        <v>0</v>
      </c>
      <c r="AT13" s="33" t="s">
        <v>22</v>
      </c>
      <c r="AU13" s="35" t="str">
        <f>CONCATENATE("(",AS13," ",AT13,")")</f>
        <v>(0 lx)</v>
      </c>
      <c r="AV13" s="40">
        <v>2.2999999999999998</v>
      </c>
      <c r="AW13" s="33" t="s">
        <v>21</v>
      </c>
      <c r="AX13" s="33">
        <f>ROUND(AV13*10.7639,0)</f>
        <v>25</v>
      </c>
      <c r="AY13" s="33" t="s">
        <v>22</v>
      </c>
      <c r="AZ13" s="35" t="str">
        <f>CONCATENATE("(",AX13," ",AY13,")")</f>
        <v>(25 lx)</v>
      </c>
      <c r="BA13" s="37">
        <v>228</v>
      </c>
      <c r="BB13" s="55" t="s">
        <v>60</v>
      </c>
      <c r="BC13" s="56" t="b">
        <f>IF(AND(AQ13&gt;=$U$7,AV13&gt;=$AH$7,BA13&lt;=$AU$7),TRUE,FALSE)</f>
        <v>0</v>
      </c>
      <c r="BD13" s="30"/>
      <c r="BE13" s="30"/>
    </row>
    <row r="14" spans="1:57">
      <c r="A14" s="30"/>
      <c r="B14" s="30"/>
      <c r="C14" s="31" t="s">
        <v>35</v>
      </c>
      <c r="D14" s="32">
        <v>0.3</v>
      </c>
      <c r="E14" s="33" t="s">
        <v>21</v>
      </c>
      <c r="F14" s="34">
        <f>ROUND(D14*10.7639,0)</f>
        <v>3</v>
      </c>
      <c r="G14" s="33" t="s">
        <v>22</v>
      </c>
      <c r="H14" s="35" t="str">
        <f>CONCATENATE("(",F14," ",G14,")")</f>
        <v>(3 lx)</v>
      </c>
      <c r="I14" s="40">
        <v>4.5999999999999996</v>
      </c>
      <c r="J14" s="33" t="s">
        <v>21</v>
      </c>
      <c r="K14" s="33">
        <f>ROUND(I14*10.7639,0)</f>
        <v>50</v>
      </c>
      <c r="L14" s="33" t="s">
        <v>22</v>
      </c>
      <c r="M14" s="35" t="str">
        <f>CONCATENATE("(",K14," ",L14,")")</f>
        <v>(50 lx)</v>
      </c>
      <c r="N14" s="37">
        <v>13.4</v>
      </c>
      <c r="O14" s="55">
        <v>49.4</v>
      </c>
      <c r="P14" s="56" t="b">
        <f t="shared" ref="P14:P16" si="0">IF(AND(D14&gt;=$U$7,I14&gt;=$AH$7,N14&lt;=$AU$7),TRUE,FALSE)</f>
        <v>1</v>
      </c>
      <c r="Q14" s="39">
        <v>0.1</v>
      </c>
      <c r="R14" s="33" t="s">
        <v>21</v>
      </c>
      <c r="S14" s="33">
        <f t="shared" ref="S14:S16" si="1">ROUND(Q14*10.7639,0)</f>
        <v>1</v>
      </c>
      <c r="T14" s="33" t="s">
        <v>22</v>
      </c>
      <c r="U14" s="35" t="str">
        <f t="shared" ref="U14:U16" si="2">CONCATENATE("(",S14," ",T14,")")</f>
        <v>(1 lx)</v>
      </c>
      <c r="V14" s="40">
        <v>3.5</v>
      </c>
      <c r="W14" s="33" t="s">
        <v>21</v>
      </c>
      <c r="X14" s="33">
        <f t="shared" ref="X14:X16" si="3">ROUND(V14*10.7639,0)</f>
        <v>38</v>
      </c>
      <c r="Y14" s="33" t="s">
        <v>22</v>
      </c>
      <c r="Z14" s="35" t="str">
        <f t="shared" ref="Z14:Z16" si="4">CONCATENATE("(",X14," ",Y14,")")</f>
        <v>(38 lx)</v>
      </c>
      <c r="AA14" s="37">
        <v>32.200000000000003</v>
      </c>
      <c r="AB14" s="55">
        <v>122.2</v>
      </c>
      <c r="AC14" s="56" t="b">
        <f t="shared" ref="AC14:AC16" si="5">IF(AND(Q14&gt;=$U$7,V14&gt;=$AH$7,AA14&lt;=$AU$7),TRUE,FALSE)</f>
        <v>0</v>
      </c>
      <c r="AD14" s="32"/>
      <c r="AE14" s="33" t="s">
        <v>21</v>
      </c>
      <c r="AF14" s="33">
        <f t="shared" ref="AF14:AF16" si="6">ROUND(AD14*10.7639,0)</f>
        <v>0</v>
      </c>
      <c r="AG14" s="33" t="s">
        <v>22</v>
      </c>
      <c r="AH14" s="35" t="str">
        <f t="shared" ref="AH14:AH16" si="7">CONCATENATE("(",AF14," ",AG14,")")</f>
        <v>(0 lx)</v>
      </c>
      <c r="AI14" s="36"/>
      <c r="AJ14" s="33" t="s">
        <v>21</v>
      </c>
      <c r="AK14" s="33">
        <f t="shared" ref="AK14:AK16" si="8">ROUND(AI14*10.7639,0)</f>
        <v>0</v>
      </c>
      <c r="AL14" s="33" t="s">
        <v>22</v>
      </c>
      <c r="AM14" s="35" t="str">
        <f t="shared" ref="AM14:AM16" si="9">CONCATENATE("(",AK14," ",AL14,")")</f>
        <v>(0 lx)</v>
      </c>
      <c r="AN14" s="37"/>
      <c r="AO14" s="55"/>
      <c r="AP14" s="56" t="b">
        <f t="shared" ref="AP14:AP16" si="10">IF(AND(AD14&gt;=$U$7,AI14&gt;=$AH$7,AN14&lt;=$AU$7),TRUE,FALSE)</f>
        <v>0</v>
      </c>
      <c r="AQ14" s="32">
        <v>0</v>
      </c>
      <c r="AR14" s="33" t="s">
        <v>21</v>
      </c>
      <c r="AS14" s="33">
        <f t="shared" ref="AS14:AS16" si="11">ROUND(AQ14*10.7639,0)</f>
        <v>0</v>
      </c>
      <c r="AT14" s="33" t="s">
        <v>22</v>
      </c>
      <c r="AU14" s="35" t="str">
        <f t="shared" ref="AU14:AU16" si="12">CONCATENATE("(",AS14," ",AT14,")")</f>
        <v>(0 lx)</v>
      </c>
      <c r="AV14" s="40">
        <v>2.4</v>
      </c>
      <c r="AW14" s="33" t="s">
        <v>21</v>
      </c>
      <c r="AX14" s="33">
        <f t="shared" ref="AX14:AX16" si="13">ROUND(AV14*10.7639,0)</f>
        <v>26</v>
      </c>
      <c r="AY14" s="33" t="s">
        <v>22</v>
      </c>
      <c r="AZ14" s="35" t="str">
        <f t="shared" ref="AZ14:AZ16" si="14">CONCATENATE("(",AX14," ",AY14,")")</f>
        <v>(26 lx)</v>
      </c>
      <c r="BA14" s="37">
        <v>119</v>
      </c>
      <c r="BB14" s="55" t="s">
        <v>60</v>
      </c>
      <c r="BC14" s="56" t="b">
        <f t="shared" ref="BC14:BC16" si="15">IF(AND(AQ14&gt;=$U$7,AV14&gt;=$AH$7,BA14&lt;=$AU$7),TRUE,FALSE)</f>
        <v>0</v>
      </c>
      <c r="BD14" s="30"/>
      <c r="BE14" s="30"/>
    </row>
    <row r="15" spans="1:57">
      <c r="A15" s="30"/>
      <c r="B15" s="30"/>
      <c r="C15" s="31" t="s">
        <v>36</v>
      </c>
      <c r="D15" s="32">
        <v>0.3</v>
      </c>
      <c r="E15" s="33" t="s">
        <v>21</v>
      </c>
      <c r="F15" s="33">
        <f t="shared" ref="F15:F16" si="16">ROUND(D15*10.7639,0)</f>
        <v>3</v>
      </c>
      <c r="G15" s="33" t="s">
        <v>22</v>
      </c>
      <c r="H15" s="35" t="str">
        <f t="shared" ref="H15:H16" si="17">CONCATENATE("(",F15," ",G15,")")</f>
        <v>(3 lx)</v>
      </c>
      <c r="I15" s="40">
        <v>4.2</v>
      </c>
      <c r="J15" s="33" t="s">
        <v>21</v>
      </c>
      <c r="K15" s="33">
        <f t="shared" ref="K15:K16" si="18">ROUND(I15*10.7639,0)</f>
        <v>45</v>
      </c>
      <c r="L15" s="33" t="s">
        <v>22</v>
      </c>
      <c r="M15" s="35" t="str">
        <f t="shared" ref="M15:M16" si="19">CONCATENATE("(",K15," ",L15,")")</f>
        <v>(45 lx)</v>
      </c>
      <c r="N15" s="37">
        <v>13</v>
      </c>
      <c r="O15" s="55">
        <v>31.4</v>
      </c>
      <c r="P15" s="56" t="b">
        <f t="shared" si="0"/>
        <v>1</v>
      </c>
      <c r="Q15" s="39">
        <v>0.1</v>
      </c>
      <c r="R15" s="33" t="s">
        <v>21</v>
      </c>
      <c r="S15" s="33">
        <f t="shared" si="1"/>
        <v>1</v>
      </c>
      <c r="T15" s="33" t="s">
        <v>22</v>
      </c>
      <c r="U15" s="35" t="str">
        <f t="shared" si="2"/>
        <v>(1 lx)</v>
      </c>
      <c r="V15" s="40">
        <v>3.2</v>
      </c>
      <c r="W15" s="33" t="s">
        <v>21</v>
      </c>
      <c r="X15" s="33">
        <f t="shared" si="3"/>
        <v>34</v>
      </c>
      <c r="Y15" s="33" t="s">
        <v>22</v>
      </c>
      <c r="Z15" s="35" t="str">
        <f t="shared" si="4"/>
        <v>(34 lx)</v>
      </c>
      <c r="AA15" s="37">
        <v>26.6</v>
      </c>
      <c r="AB15" s="55">
        <v>72.3</v>
      </c>
      <c r="AC15" s="56" t="b">
        <f t="shared" si="5"/>
        <v>0</v>
      </c>
      <c r="AD15" s="32"/>
      <c r="AE15" s="33" t="s">
        <v>21</v>
      </c>
      <c r="AF15" s="33">
        <f t="shared" si="6"/>
        <v>0</v>
      </c>
      <c r="AG15" s="33" t="s">
        <v>22</v>
      </c>
      <c r="AH15" s="35" t="str">
        <f t="shared" si="7"/>
        <v>(0 lx)</v>
      </c>
      <c r="AI15" s="36"/>
      <c r="AJ15" s="33" t="s">
        <v>21</v>
      </c>
      <c r="AK15" s="33">
        <f t="shared" si="8"/>
        <v>0</v>
      </c>
      <c r="AL15" s="33" t="s">
        <v>22</v>
      </c>
      <c r="AM15" s="35" t="str">
        <f t="shared" si="9"/>
        <v>(0 lx)</v>
      </c>
      <c r="AN15" s="37"/>
      <c r="AO15" s="55"/>
      <c r="AP15" s="56" t="b">
        <f t="shared" si="10"/>
        <v>0</v>
      </c>
      <c r="AQ15" s="32">
        <v>0</v>
      </c>
      <c r="AR15" s="33" t="s">
        <v>21</v>
      </c>
      <c r="AS15" s="33">
        <f t="shared" si="11"/>
        <v>0</v>
      </c>
      <c r="AT15" s="33" t="s">
        <v>22</v>
      </c>
      <c r="AU15" s="35" t="str">
        <f t="shared" si="12"/>
        <v>(0 lx)</v>
      </c>
      <c r="AV15" s="40">
        <v>2.2000000000000002</v>
      </c>
      <c r="AW15" s="33" t="s">
        <v>21</v>
      </c>
      <c r="AX15" s="33">
        <f t="shared" si="13"/>
        <v>24</v>
      </c>
      <c r="AY15" s="33" t="s">
        <v>22</v>
      </c>
      <c r="AZ15" s="35" t="str">
        <f t="shared" si="14"/>
        <v>(24 lx)</v>
      </c>
      <c r="BA15" s="37">
        <v>109</v>
      </c>
      <c r="BB15" s="55">
        <v>431.5</v>
      </c>
      <c r="BC15" s="56" t="b">
        <f t="shared" si="15"/>
        <v>0</v>
      </c>
      <c r="BD15" s="30"/>
      <c r="BE15" s="30"/>
    </row>
    <row r="16" spans="1:57" ht="15" thickBot="1">
      <c r="A16" s="30"/>
      <c r="B16" s="30"/>
      <c r="C16" s="41" t="s">
        <v>37</v>
      </c>
      <c r="D16" s="42">
        <v>0.3</v>
      </c>
      <c r="E16" s="43" t="s">
        <v>21</v>
      </c>
      <c r="F16" s="43">
        <f t="shared" si="16"/>
        <v>3</v>
      </c>
      <c r="G16" s="43" t="s">
        <v>22</v>
      </c>
      <c r="H16" s="44" t="str">
        <f t="shared" si="17"/>
        <v>(3 lx)</v>
      </c>
      <c r="I16" s="45">
        <v>3.7</v>
      </c>
      <c r="J16" s="43" t="s">
        <v>21</v>
      </c>
      <c r="K16" s="43">
        <f t="shared" si="18"/>
        <v>40</v>
      </c>
      <c r="L16" s="43" t="s">
        <v>22</v>
      </c>
      <c r="M16" s="44" t="str">
        <f t="shared" si="19"/>
        <v>(40 lx)</v>
      </c>
      <c r="N16" s="46">
        <v>13.4</v>
      </c>
      <c r="O16" s="57">
        <v>30.5</v>
      </c>
      <c r="P16" s="58" t="b">
        <f t="shared" si="0"/>
        <v>1</v>
      </c>
      <c r="Q16" s="48">
        <v>0.1</v>
      </c>
      <c r="R16" s="43" t="s">
        <v>21</v>
      </c>
      <c r="S16" s="43">
        <f t="shared" si="1"/>
        <v>1</v>
      </c>
      <c r="T16" s="43" t="s">
        <v>22</v>
      </c>
      <c r="U16" s="44" t="str">
        <f t="shared" si="2"/>
        <v>(1 lx)</v>
      </c>
      <c r="V16" s="45">
        <v>2.8</v>
      </c>
      <c r="W16" s="43" t="s">
        <v>21</v>
      </c>
      <c r="X16" s="43">
        <f t="shared" si="3"/>
        <v>30</v>
      </c>
      <c r="Y16" s="43" t="s">
        <v>22</v>
      </c>
      <c r="Z16" s="44" t="str">
        <f t="shared" si="4"/>
        <v>(30 lx)</v>
      </c>
      <c r="AA16" s="46">
        <v>21.8</v>
      </c>
      <c r="AB16" s="57">
        <v>54.4</v>
      </c>
      <c r="AC16" s="58" t="b">
        <f t="shared" si="5"/>
        <v>0</v>
      </c>
      <c r="AD16" s="42"/>
      <c r="AE16" s="43" t="s">
        <v>21</v>
      </c>
      <c r="AF16" s="43">
        <f t="shared" si="6"/>
        <v>0</v>
      </c>
      <c r="AG16" s="43" t="s">
        <v>22</v>
      </c>
      <c r="AH16" s="44" t="str">
        <f t="shared" si="7"/>
        <v>(0 lx)</v>
      </c>
      <c r="AI16" s="49"/>
      <c r="AJ16" s="43" t="s">
        <v>21</v>
      </c>
      <c r="AK16" s="43">
        <f t="shared" si="8"/>
        <v>0</v>
      </c>
      <c r="AL16" s="43" t="s">
        <v>22</v>
      </c>
      <c r="AM16" s="44" t="str">
        <f t="shared" si="9"/>
        <v>(0 lx)</v>
      </c>
      <c r="AN16" s="46"/>
      <c r="AO16" s="57"/>
      <c r="AP16" s="58" t="b">
        <f t="shared" si="10"/>
        <v>0</v>
      </c>
      <c r="AQ16" s="42">
        <v>0</v>
      </c>
      <c r="AR16" s="43" t="s">
        <v>21</v>
      </c>
      <c r="AS16" s="43">
        <f t="shared" si="11"/>
        <v>0</v>
      </c>
      <c r="AT16" s="43" t="s">
        <v>22</v>
      </c>
      <c r="AU16" s="44" t="str">
        <f t="shared" si="12"/>
        <v>(0 lx)</v>
      </c>
      <c r="AV16" s="45">
        <v>2</v>
      </c>
      <c r="AW16" s="43" t="s">
        <v>21</v>
      </c>
      <c r="AX16" s="43">
        <f t="shared" si="13"/>
        <v>22</v>
      </c>
      <c r="AY16" s="43" t="s">
        <v>22</v>
      </c>
      <c r="AZ16" s="44" t="str">
        <f t="shared" si="14"/>
        <v>(22 lx)</v>
      </c>
      <c r="BA16" s="46">
        <v>65.3</v>
      </c>
      <c r="BB16" s="57">
        <v>229.7</v>
      </c>
      <c r="BC16" s="58" t="b">
        <f t="shared" si="15"/>
        <v>0</v>
      </c>
      <c r="BD16" s="30"/>
      <c r="BE16" s="30"/>
    </row>
    <row r="17" spans="1:57">
      <c r="I17" s="50"/>
      <c r="J17" s="50"/>
      <c r="K17" s="50"/>
      <c r="L17" s="50"/>
      <c r="M17" s="50"/>
      <c r="Q17" s="51"/>
      <c r="R17" s="51"/>
      <c r="S17" s="51"/>
      <c r="T17" s="51"/>
      <c r="U17" s="51"/>
      <c r="AB17" s="51"/>
      <c r="AC17" s="51"/>
      <c r="AD17" s="52"/>
      <c r="AE17" s="52"/>
      <c r="AF17" s="52"/>
      <c r="AG17" s="52"/>
      <c r="AH17" s="52"/>
      <c r="AN17" s="51"/>
    </row>
    <row r="18" spans="1:57">
      <c r="C18" t="s">
        <v>29</v>
      </c>
      <c r="D18" s="17" t="s">
        <v>70</v>
      </c>
      <c r="E18" s="17"/>
      <c r="F18" s="17"/>
      <c r="G18" s="17"/>
      <c r="H18" s="17"/>
    </row>
    <row r="19" spans="1:57">
      <c r="N19" s="17"/>
    </row>
    <row r="21" spans="1:57">
      <c r="A21" s="2"/>
      <c r="B21" s="2"/>
      <c r="C21" s="2" t="s">
        <v>62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</row>
    <row r="22" spans="1:57">
      <c r="A22" s="2"/>
      <c r="B22" s="2"/>
      <c r="C22" s="2" t="s">
        <v>71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</row>
    <row r="23" spans="1:57" ht="15" thickBot="1"/>
    <row r="24" spans="1:57">
      <c r="A24" s="17"/>
      <c r="B24" s="17"/>
      <c r="C24" s="18" t="s">
        <v>9</v>
      </c>
      <c r="D24" s="19" t="s">
        <v>10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  <c r="Q24" s="19" t="s">
        <v>11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1"/>
      <c r="AD24" s="19" t="s">
        <v>12</v>
      </c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1"/>
      <c r="AQ24" s="19" t="s">
        <v>13</v>
      </c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1"/>
      <c r="BD24" s="17"/>
      <c r="BE24" s="17"/>
    </row>
    <row r="25" spans="1:57" ht="43.15">
      <c r="A25" s="22"/>
      <c r="B25" s="22"/>
      <c r="C25" s="23" t="s">
        <v>14</v>
      </c>
      <c r="D25" s="24" t="s">
        <v>15</v>
      </c>
      <c r="E25" s="25"/>
      <c r="F25" s="25"/>
      <c r="G25" s="25"/>
      <c r="H25" s="26"/>
      <c r="I25" s="27" t="s">
        <v>16</v>
      </c>
      <c r="J25" s="25"/>
      <c r="K25" s="25"/>
      <c r="L25" s="25"/>
      <c r="M25" s="26"/>
      <c r="N25" s="28" t="s">
        <v>17</v>
      </c>
      <c r="O25" s="53" t="s">
        <v>18</v>
      </c>
      <c r="P25" s="54" t="s">
        <v>19</v>
      </c>
      <c r="Q25" s="24" t="s">
        <v>15</v>
      </c>
      <c r="R25" s="25"/>
      <c r="S25" s="25"/>
      <c r="T25" s="25"/>
      <c r="U25" s="26"/>
      <c r="V25" s="27" t="s">
        <v>16</v>
      </c>
      <c r="W25" s="25"/>
      <c r="X25" s="25"/>
      <c r="Y25" s="25"/>
      <c r="Z25" s="26"/>
      <c r="AA25" s="28" t="s">
        <v>17</v>
      </c>
      <c r="AB25" s="53" t="s">
        <v>18</v>
      </c>
      <c r="AC25" s="54" t="s">
        <v>19</v>
      </c>
      <c r="AD25" s="24" t="s">
        <v>15</v>
      </c>
      <c r="AE25" s="25"/>
      <c r="AF25" s="25"/>
      <c r="AG25" s="25"/>
      <c r="AH25" s="26"/>
      <c r="AI25" s="27" t="s">
        <v>16</v>
      </c>
      <c r="AJ25" s="25"/>
      <c r="AK25" s="25"/>
      <c r="AL25" s="25"/>
      <c r="AM25" s="26"/>
      <c r="AN25" s="28" t="s">
        <v>17</v>
      </c>
      <c r="AO25" s="53" t="s">
        <v>18</v>
      </c>
      <c r="AP25" s="54" t="s">
        <v>19</v>
      </c>
      <c r="AQ25" s="24" t="s">
        <v>15</v>
      </c>
      <c r="AR25" s="25"/>
      <c r="AS25" s="25"/>
      <c r="AT25" s="25"/>
      <c r="AU25" s="26"/>
      <c r="AV25" s="27" t="s">
        <v>16</v>
      </c>
      <c r="AW25" s="25"/>
      <c r="AX25" s="25"/>
      <c r="AY25" s="25"/>
      <c r="AZ25" s="26"/>
      <c r="BA25" s="28" t="s">
        <v>17</v>
      </c>
      <c r="BB25" s="53" t="s">
        <v>18</v>
      </c>
      <c r="BC25" s="54" t="s">
        <v>19</v>
      </c>
      <c r="BD25" s="22"/>
      <c r="BE25" s="22"/>
    </row>
    <row r="26" spans="1:57">
      <c r="A26" s="30"/>
      <c r="B26" s="30"/>
      <c r="C26" s="31" t="s">
        <v>34</v>
      </c>
      <c r="D26" s="32">
        <v>0.1</v>
      </c>
      <c r="E26" s="33" t="s">
        <v>21</v>
      </c>
      <c r="F26" s="33">
        <f t="shared" ref="F26:F29" si="20">ROUND(D26*10.7639,0)</f>
        <v>1</v>
      </c>
      <c r="G26" s="33" t="s">
        <v>22</v>
      </c>
      <c r="H26" s="35" t="str">
        <f t="shared" ref="H26:H29" si="21">CONCATENATE("(",F26," ",G26,")")</f>
        <v>(1 lx)</v>
      </c>
      <c r="I26" s="40">
        <v>6</v>
      </c>
      <c r="J26" s="33" t="s">
        <v>21</v>
      </c>
      <c r="K26" s="33">
        <f t="shared" ref="K26:K29" si="22">ROUND(I26*10.7639,0)</f>
        <v>65</v>
      </c>
      <c r="L26" s="33" t="s">
        <v>22</v>
      </c>
      <c r="M26" s="35" t="str">
        <f t="shared" ref="M26:M29" si="23">CONCATENATE("(",K26," ",L26,")")</f>
        <v>(65 lx)</v>
      </c>
      <c r="N26" s="37">
        <v>85.9</v>
      </c>
      <c r="O26" s="55">
        <v>413.6</v>
      </c>
      <c r="P26" s="56" t="b">
        <f>IF(AND(D26&gt;=$U$7,I26&gt;=$AH$7,N26&lt;=$AU$7),TRUE,FALSE)</f>
        <v>0</v>
      </c>
      <c r="Q26" s="39">
        <v>0.1</v>
      </c>
      <c r="R26" s="33" t="s">
        <v>21</v>
      </c>
      <c r="S26" s="33">
        <f t="shared" ref="S26:S29" si="24">ROUND(Q26*10.7639,0)</f>
        <v>1</v>
      </c>
      <c r="T26" s="33" t="s">
        <v>22</v>
      </c>
      <c r="U26" s="35" t="str">
        <f t="shared" ref="U26:U29" si="25">CONCATENATE("(",S26," ",T26,")")</f>
        <v>(1 lx)</v>
      </c>
      <c r="V26" s="40">
        <v>4.4000000000000004</v>
      </c>
      <c r="W26" s="33" t="s">
        <v>21</v>
      </c>
      <c r="X26" s="33">
        <f t="shared" ref="X26:X29" si="26">ROUND(V26*10.7639,0)</f>
        <v>47</v>
      </c>
      <c r="Y26" s="33" t="s">
        <v>22</v>
      </c>
      <c r="Z26" s="35" t="str">
        <f t="shared" ref="Z26:Z29" si="27">CONCATENATE("(",X26," ",Y26,")")</f>
        <v>(47 lx)</v>
      </c>
      <c r="AA26" s="37">
        <v>55.4</v>
      </c>
      <c r="AB26" s="55">
        <v>287.5</v>
      </c>
      <c r="AC26" s="56" t="b">
        <f>IF(AND(Q26&gt;=$U$7,V26&gt;=$AH$7,AA26&lt;=$AU$7),TRUE,FALSE)</f>
        <v>0</v>
      </c>
      <c r="AD26" s="32">
        <v>0.1</v>
      </c>
      <c r="AE26" s="33" t="s">
        <v>21</v>
      </c>
      <c r="AF26" s="33">
        <f t="shared" ref="AF26:AF29" si="28">ROUND(AD26*10.7639,0)</f>
        <v>1</v>
      </c>
      <c r="AG26" s="33" t="s">
        <v>22</v>
      </c>
      <c r="AH26" s="35" t="str">
        <f t="shared" ref="AH26:AH29" si="29">CONCATENATE("(",AF26," ",AG26,")")</f>
        <v>(1 lx)</v>
      </c>
      <c r="AI26" s="36">
        <v>3.4</v>
      </c>
      <c r="AJ26" s="33" t="s">
        <v>21</v>
      </c>
      <c r="AK26" s="33">
        <f t="shared" ref="AK26:AK29" si="30">ROUND(AI26*10.7639,0)</f>
        <v>37</v>
      </c>
      <c r="AL26" s="33" t="s">
        <v>22</v>
      </c>
      <c r="AM26" s="35" t="str">
        <f t="shared" ref="AM26:AM29" si="31">CONCATENATE("(",AK26," ",AL26,")")</f>
        <v>(37 lx)</v>
      </c>
      <c r="AN26" s="37">
        <v>48.3</v>
      </c>
      <c r="AO26" s="55">
        <v>282.7</v>
      </c>
      <c r="AP26" s="56" t="b">
        <f>IF(AND(AD26&gt;=$U$7,AI26&gt;=$AH$7,AN26&lt;=$AU$7),TRUE,FALSE)</f>
        <v>0</v>
      </c>
      <c r="AQ26" s="32">
        <v>0</v>
      </c>
      <c r="AR26" s="33" t="s">
        <v>21</v>
      </c>
      <c r="AS26" s="33">
        <f t="shared" ref="AS26:AS29" si="32">ROUND(AQ26*10.7639,0)</f>
        <v>0</v>
      </c>
      <c r="AT26" s="33" t="s">
        <v>22</v>
      </c>
      <c r="AU26" s="35" t="str">
        <f t="shared" ref="AU26:AU29" si="33">CONCATENATE("(",AS26," ",AT26,")")</f>
        <v>(0 lx)</v>
      </c>
      <c r="AV26" s="40">
        <v>3</v>
      </c>
      <c r="AW26" s="33" t="s">
        <v>21</v>
      </c>
      <c r="AX26" s="33">
        <f t="shared" ref="AX26:AX29" si="34">ROUND(AV26*10.7639,0)</f>
        <v>32</v>
      </c>
      <c r="AY26" s="33" t="s">
        <v>22</v>
      </c>
      <c r="AZ26" s="35" t="str">
        <f t="shared" ref="AZ26:AZ29" si="35">CONCATENATE("(",AX26," ",AY26,")")</f>
        <v>(32 lx)</v>
      </c>
      <c r="BA26" s="37">
        <v>296</v>
      </c>
      <c r="BB26" s="55" t="s">
        <v>60</v>
      </c>
      <c r="BC26" s="56" t="b">
        <f>IF(AND(AQ26&gt;=$U$7,AV26&gt;=$AH$7,BA26&lt;=$AU$7),TRUE,FALSE)</f>
        <v>0</v>
      </c>
      <c r="BD26" s="30"/>
      <c r="BE26" s="30"/>
    </row>
    <row r="27" spans="1:57">
      <c r="A27" s="30"/>
      <c r="B27" s="30"/>
      <c r="C27" s="31" t="s">
        <v>35</v>
      </c>
      <c r="D27" s="32">
        <v>0.6</v>
      </c>
      <c r="E27" s="33" t="s">
        <v>21</v>
      </c>
      <c r="F27" s="33">
        <f t="shared" si="20"/>
        <v>6</v>
      </c>
      <c r="G27" s="33" t="s">
        <v>22</v>
      </c>
      <c r="H27" s="35" t="str">
        <f t="shared" si="21"/>
        <v>(6 lx)</v>
      </c>
      <c r="I27" s="40">
        <v>5.6</v>
      </c>
      <c r="J27" s="33" t="s">
        <v>21</v>
      </c>
      <c r="K27" s="33">
        <f t="shared" si="22"/>
        <v>60</v>
      </c>
      <c r="L27" s="33" t="s">
        <v>22</v>
      </c>
      <c r="M27" s="35" t="str">
        <f t="shared" si="23"/>
        <v>(60 lx)</v>
      </c>
      <c r="N27" s="37">
        <v>9.1999999999999993</v>
      </c>
      <c r="O27" s="55">
        <v>38.9</v>
      </c>
      <c r="P27" s="56" t="b">
        <f t="shared" ref="P27:P29" si="36">IF(AND(D27&gt;=$U$7,I27&gt;=$AH$7,N27&lt;=$AU$7),TRUE,FALSE)</f>
        <v>1</v>
      </c>
      <c r="Q27" s="39">
        <v>0.5</v>
      </c>
      <c r="R27" s="33" t="s">
        <v>21</v>
      </c>
      <c r="S27" s="33">
        <f t="shared" si="24"/>
        <v>5</v>
      </c>
      <c r="T27" s="33" t="s">
        <v>22</v>
      </c>
      <c r="U27" s="35" t="str">
        <f t="shared" si="25"/>
        <v>(5 lx)</v>
      </c>
      <c r="V27" s="40">
        <v>4.4000000000000004</v>
      </c>
      <c r="W27" s="33" t="s">
        <v>21</v>
      </c>
      <c r="X27" s="33">
        <f t="shared" si="26"/>
        <v>47</v>
      </c>
      <c r="Y27" s="33" t="s">
        <v>22</v>
      </c>
      <c r="Z27" s="35" t="str">
        <f t="shared" si="27"/>
        <v>(47 lx)</v>
      </c>
      <c r="AA27" s="37">
        <v>8.4</v>
      </c>
      <c r="AB27" s="55">
        <v>36.799999999999997</v>
      </c>
      <c r="AC27" s="56" t="b">
        <f t="shared" ref="AC27:AC29" si="37">IF(AND(Q27&gt;=$U$7,V27&gt;=$AH$7,AA27&lt;=$AU$7),TRUE,FALSE)</f>
        <v>1</v>
      </c>
      <c r="AD27" s="32">
        <v>0.2</v>
      </c>
      <c r="AE27" s="33" t="s">
        <v>21</v>
      </c>
      <c r="AF27" s="33">
        <f t="shared" si="28"/>
        <v>2</v>
      </c>
      <c r="AG27" s="33" t="s">
        <v>22</v>
      </c>
      <c r="AH27" s="35" t="str">
        <f t="shared" si="29"/>
        <v>(2 lx)</v>
      </c>
      <c r="AI27" s="36">
        <v>3.5</v>
      </c>
      <c r="AJ27" s="33" t="s">
        <v>21</v>
      </c>
      <c r="AK27" s="33">
        <f t="shared" si="30"/>
        <v>38</v>
      </c>
      <c r="AL27" s="33" t="s">
        <v>22</v>
      </c>
      <c r="AM27" s="35" t="str">
        <f t="shared" si="31"/>
        <v>(38 lx)</v>
      </c>
      <c r="AN27" s="37">
        <v>16.7</v>
      </c>
      <c r="AO27" s="55">
        <v>81.2</v>
      </c>
      <c r="AP27" s="56" t="b">
        <f t="shared" ref="AP27:AP29" si="38">IF(AND(AD27&gt;=$U$7,AI27&gt;=$AH$7,AN27&lt;=$AU$7),TRUE,FALSE)</f>
        <v>0</v>
      </c>
      <c r="AQ27" s="32">
        <v>0</v>
      </c>
      <c r="AR27" s="33" t="s">
        <v>21</v>
      </c>
      <c r="AS27" s="33">
        <f t="shared" si="32"/>
        <v>0</v>
      </c>
      <c r="AT27" s="33" t="s">
        <v>22</v>
      </c>
      <c r="AU27" s="35" t="str">
        <f t="shared" si="33"/>
        <v>(0 lx)</v>
      </c>
      <c r="AV27" s="40">
        <v>2.9</v>
      </c>
      <c r="AW27" s="33" t="s">
        <v>21</v>
      </c>
      <c r="AX27" s="33">
        <f t="shared" si="34"/>
        <v>31</v>
      </c>
      <c r="AY27" s="33" t="s">
        <v>22</v>
      </c>
      <c r="AZ27" s="35" t="str">
        <f t="shared" si="35"/>
        <v>(31 lx)</v>
      </c>
      <c r="BA27" s="37">
        <v>97.7</v>
      </c>
      <c r="BB27" s="55" t="s">
        <v>60</v>
      </c>
      <c r="BC27" s="56" t="b">
        <f t="shared" ref="BC27:BC29" si="39">IF(AND(AQ27&gt;=$U$7,AV27&gt;=$AH$7,BA27&lt;=$AU$7),TRUE,FALSE)</f>
        <v>0</v>
      </c>
      <c r="BD27" s="30"/>
      <c r="BE27" s="30"/>
    </row>
    <row r="28" spans="1:57">
      <c r="A28" s="30"/>
      <c r="B28" s="30"/>
      <c r="C28" s="31" t="s">
        <v>36</v>
      </c>
      <c r="D28" s="32">
        <v>0.7</v>
      </c>
      <c r="E28" s="33" t="s">
        <v>21</v>
      </c>
      <c r="F28" s="33">
        <f t="shared" si="20"/>
        <v>8</v>
      </c>
      <c r="G28" s="33" t="s">
        <v>22</v>
      </c>
      <c r="H28" s="35" t="str">
        <f t="shared" si="21"/>
        <v>(8 lx)</v>
      </c>
      <c r="I28" s="40">
        <v>5.5</v>
      </c>
      <c r="J28" s="33" t="s">
        <v>21</v>
      </c>
      <c r="K28" s="33">
        <f t="shared" si="22"/>
        <v>59</v>
      </c>
      <c r="L28" s="33" t="s">
        <v>22</v>
      </c>
      <c r="M28" s="35" t="str">
        <f t="shared" si="23"/>
        <v>(59 lx)</v>
      </c>
      <c r="N28" s="37">
        <v>7.7</v>
      </c>
      <c r="O28" s="55">
        <v>23.5</v>
      </c>
      <c r="P28" s="56" t="b">
        <f t="shared" si="36"/>
        <v>1</v>
      </c>
      <c r="Q28" s="39">
        <v>0.3</v>
      </c>
      <c r="R28" s="33" t="s">
        <v>21</v>
      </c>
      <c r="S28" s="33">
        <f t="shared" si="24"/>
        <v>3</v>
      </c>
      <c r="T28" s="33" t="s">
        <v>22</v>
      </c>
      <c r="U28" s="35" t="str">
        <f t="shared" si="25"/>
        <v>(3 lx)</v>
      </c>
      <c r="V28" s="40">
        <v>4.2</v>
      </c>
      <c r="W28" s="33" t="s">
        <v>21</v>
      </c>
      <c r="X28" s="33">
        <f t="shared" si="26"/>
        <v>45</v>
      </c>
      <c r="Y28" s="33" t="s">
        <v>22</v>
      </c>
      <c r="Z28" s="35" t="str">
        <f t="shared" si="27"/>
        <v>(45 lx)</v>
      </c>
      <c r="AA28" s="37">
        <v>13.9</v>
      </c>
      <c r="AB28" s="55">
        <v>45.9</v>
      </c>
      <c r="AC28" s="56" t="b">
        <f t="shared" si="37"/>
        <v>1</v>
      </c>
      <c r="AD28" s="32">
        <v>0.2</v>
      </c>
      <c r="AE28" s="33" t="s">
        <v>21</v>
      </c>
      <c r="AF28" s="33">
        <f t="shared" si="28"/>
        <v>2</v>
      </c>
      <c r="AG28" s="33" t="s">
        <v>22</v>
      </c>
      <c r="AH28" s="35" t="str">
        <f t="shared" si="29"/>
        <v>(2 lx)</v>
      </c>
      <c r="AI28" s="36">
        <v>3.4</v>
      </c>
      <c r="AJ28" s="33" t="s">
        <v>21</v>
      </c>
      <c r="AK28" s="33">
        <f t="shared" si="30"/>
        <v>37</v>
      </c>
      <c r="AL28" s="33" t="s">
        <v>22</v>
      </c>
      <c r="AM28" s="35" t="str">
        <f t="shared" si="31"/>
        <v>(37 lx)</v>
      </c>
      <c r="AN28" s="37">
        <v>21.4</v>
      </c>
      <c r="AO28" s="55">
        <v>78.3</v>
      </c>
      <c r="AP28" s="56" t="b">
        <f t="shared" si="38"/>
        <v>0</v>
      </c>
      <c r="AQ28" s="32">
        <v>0.1</v>
      </c>
      <c r="AR28" s="33" t="s">
        <v>21</v>
      </c>
      <c r="AS28" s="33">
        <f t="shared" si="32"/>
        <v>1</v>
      </c>
      <c r="AT28" s="33" t="s">
        <v>22</v>
      </c>
      <c r="AU28" s="35" t="str">
        <f t="shared" si="33"/>
        <v>(1 lx)</v>
      </c>
      <c r="AV28" s="40">
        <v>2.8</v>
      </c>
      <c r="AW28" s="33" t="s">
        <v>21</v>
      </c>
      <c r="AX28" s="33">
        <f t="shared" si="34"/>
        <v>30</v>
      </c>
      <c r="AY28" s="33" t="s">
        <v>22</v>
      </c>
      <c r="AZ28" s="35" t="str">
        <f t="shared" si="35"/>
        <v>(30 lx)</v>
      </c>
      <c r="BA28" s="37">
        <v>56.8</v>
      </c>
      <c r="BB28" s="55">
        <v>274.60000000000002</v>
      </c>
      <c r="BC28" s="56" t="b">
        <f t="shared" si="39"/>
        <v>0</v>
      </c>
      <c r="BD28" s="30"/>
      <c r="BE28" s="30"/>
    </row>
    <row r="29" spans="1:57" ht="15" thickBot="1">
      <c r="A29" s="30"/>
      <c r="B29" s="30"/>
      <c r="C29" s="41" t="s">
        <v>37</v>
      </c>
      <c r="D29" s="42">
        <v>0.5</v>
      </c>
      <c r="E29" s="43" t="s">
        <v>21</v>
      </c>
      <c r="F29" s="43">
        <f t="shared" si="20"/>
        <v>5</v>
      </c>
      <c r="G29" s="43" t="s">
        <v>22</v>
      </c>
      <c r="H29" s="44" t="str">
        <f t="shared" si="21"/>
        <v>(5 lx)</v>
      </c>
      <c r="I29" s="45">
        <v>5.2</v>
      </c>
      <c r="J29" s="43" t="s">
        <v>21</v>
      </c>
      <c r="K29" s="43">
        <f t="shared" si="22"/>
        <v>56</v>
      </c>
      <c r="L29" s="43" t="s">
        <v>22</v>
      </c>
      <c r="M29" s="44" t="str">
        <f t="shared" si="23"/>
        <v>(56 lx)</v>
      </c>
      <c r="N29" s="46">
        <v>10.8</v>
      </c>
      <c r="O29" s="57">
        <v>23.9</v>
      </c>
      <c r="P29" s="58" t="b">
        <f t="shared" si="36"/>
        <v>1</v>
      </c>
      <c r="Q29" s="48">
        <v>0.2</v>
      </c>
      <c r="R29" s="43" t="s">
        <v>21</v>
      </c>
      <c r="S29" s="43">
        <f t="shared" si="24"/>
        <v>2</v>
      </c>
      <c r="T29" s="43" t="s">
        <v>22</v>
      </c>
      <c r="U29" s="44" t="str">
        <f t="shared" si="25"/>
        <v>(2 lx)</v>
      </c>
      <c r="V29" s="45">
        <v>3.9</v>
      </c>
      <c r="W29" s="43" t="s">
        <v>21</v>
      </c>
      <c r="X29" s="43">
        <f t="shared" si="26"/>
        <v>42</v>
      </c>
      <c r="Y29" s="43" t="s">
        <v>22</v>
      </c>
      <c r="Z29" s="44" t="str">
        <f t="shared" si="27"/>
        <v>(42 lx)</v>
      </c>
      <c r="AA29" s="46">
        <v>18.600000000000001</v>
      </c>
      <c r="AB29" s="57">
        <v>44.6</v>
      </c>
      <c r="AC29" s="58" t="b">
        <f t="shared" si="37"/>
        <v>0</v>
      </c>
      <c r="AD29" s="42">
        <v>0.1</v>
      </c>
      <c r="AE29" s="43" t="s">
        <v>21</v>
      </c>
      <c r="AF29" s="43">
        <f t="shared" si="28"/>
        <v>1</v>
      </c>
      <c r="AG29" s="43" t="s">
        <v>22</v>
      </c>
      <c r="AH29" s="44" t="str">
        <f t="shared" si="29"/>
        <v>(1 lx)</v>
      </c>
      <c r="AI29" s="49">
        <v>3.2</v>
      </c>
      <c r="AJ29" s="43" t="s">
        <v>21</v>
      </c>
      <c r="AK29" s="43">
        <f t="shared" si="30"/>
        <v>34</v>
      </c>
      <c r="AL29" s="43" t="s">
        <v>22</v>
      </c>
      <c r="AM29" s="44" t="str">
        <f t="shared" si="31"/>
        <v>(34 lx)</v>
      </c>
      <c r="AN29" s="46">
        <v>26.8</v>
      </c>
      <c r="AO29" s="57">
        <v>71.5</v>
      </c>
      <c r="AP29" s="58" t="b">
        <f t="shared" si="38"/>
        <v>0</v>
      </c>
      <c r="AQ29" s="42">
        <v>0.1</v>
      </c>
      <c r="AR29" s="43" t="s">
        <v>21</v>
      </c>
      <c r="AS29" s="43">
        <f t="shared" si="32"/>
        <v>1</v>
      </c>
      <c r="AT29" s="43" t="s">
        <v>22</v>
      </c>
      <c r="AU29" s="44" t="str">
        <f t="shared" si="33"/>
        <v>(1 lx)</v>
      </c>
      <c r="AV29" s="45">
        <v>2.7</v>
      </c>
      <c r="AW29" s="43" t="s">
        <v>21</v>
      </c>
      <c r="AX29" s="43">
        <f t="shared" si="34"/>
        <v>29</v>
      </c>
      <c r="AY29" s="43" t="s">
        <v>22</v>
      </c>
      <c r="AZ29" s="44" t="str">
        <f t="shared" si="35"/>
        <v>(29 lx)</v>
      </c>
      <c r="BA29" s="46">
        <v>54</v>
      </c>
      <c r="BB29" s="57">
        <v>184.2</v>
      </c>
      <c r="BC29" s="58" t="b">
        <f t="shared" si="39"/>
        <v>0</v>
      </c>
      <c r="BD29" s="30"/>
      <c r="BE29" s="30"/>
    </row>
    <row r="30" spans="1:57">
      <c r="I30" s="50"/>
      <c r="J30" s="50"/>
      <c r="K30" s="50"/>
      <c r="L30" s="50"/>
      <c r="M30" s="50"/>
      <c r="Q30" s="51"/>
      <c r="R30" s="51"/>
      <c r="S30" s="51"/>
      <c r="T30" s="51"/>
      <c r="U30" s="51"/>
      <c r="AB30" s="51"/>
      <c r="AC30" s="51"/>
      <c r="AD30" s="52"/>
      <c r="AE30" s="52"/>
      <c r="AF30" s="52"/>
      <c r="AG30" s="52"/>
      <c r="AH30" s="52"/>
      <c r="AN30" s="51"/>
    </row>
    <row r="31" spans="1:57">
      <c r="C31" t="s">
        <v>29</v>
      </c>
      <c r="D31" s="17" t="s">
        <v>72</v>
      </c>
      <c r="E31" s="17"/>
      <c r="F31" s="17"/>
      <c r="G31" s="17"/>
      <c r="H31" s="17"/>
    </row>
    <row r="32" spans="1:57">
      <c r="D32" s="17"/>
      <c r="E32" s="17"/>
      <c r="F32" s="17"/>
      <c r="G32" s="17"/>
      <c r="H32" s="17"/>
    </row>
    <row r="33" spans="1:57">
      <c r="N33" s="17"/>
    </row>
    <row r="34" spans="1:57">
      <c r="A34" s="2"/>
      <c r="B34" s="2"/>
      <c r="C34" s="2" t="s">
        <v>62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</row>
    <row r="35" spans="1:57">
      <c r="C35" s="2" t="s">
        <v>73</v>
      </c>
    </row>
    <row r="36" spans="1:57" ht="15" thickBo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</row>
    <row r="37" spans="1:57">
      <c r="A37" s="17"/>
      <c r="B37" s="17"/>
      <c r="C37" s="18" t="s">
        <v>9</v>
      </c>
      <c r="D37" s="19" t="s">
        <v>10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/>
      <c r="Q37" s="19" t="s">
        <v>11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  <c r="AD37" s="19" t="s">
        <v>12</v>
      </c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1"/>
      <c r="AQ37" s="19" t="s">
        <v>13</v>
      </c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1"/>
      <c r="BD37" s="17"/>
      <c r="BE37" s="17"/>
    </row>
    <row r="38" spans="1:57" ht="43.15">
      <c r="A38" s="22"/>
      <c r="B38" s="22"/>
      <c r="C38" s="23" t="s">
        <v>14</v>
      </c>
      <c r="D38" s="24" t="s">
        <v>15</v>
      </c>
      <c r="E38" s="25"/>
      <c r="F38" s="25"/>
      <c r="G38" s="25"/>
      <c r="H38" s="26"/>
      <c r="I38" s="27" t="s">
        <v>16</v>
      </c>
      <c r="J38" s="25"/>
      <c r="K38" s="25"/>
      <c r="L38" s="25"/>
      <c r="M38" s="26"/>
      <c r="N38" s="28" t="s">
        <v>17</v>
      </c>
      <c r="O38" s="53" t="s">
        <v>18</v>
      </c>
      <c r="P38" s="54" t="s">
        <v>19</v>
      </c>
      <c r="Q38" s="24" t="s">
        <v>15</v>
      </c>
      <c r="R38" s="25"/>
      <c r="S38" s="25"/>
      <c r="T38" s="25"/>
      <c r="U38" s="26"/>
      <c r="V38" s="27" t="s">
        <v>16</v>
      </c>
      <c r="W38" s="25"/>
      <c r="X38" s="25"/>
      <c r="Y38" s="25"/>
      <c r="Z38" s="26"/>
      <c r="AA38" s="28" t="s">
        <v>17</v>
      </c>
      <c r="AB38" s="53" t="s">
        <v>18</v>
      </c>
      <c r="AC38" s="54" t="s">
        <v>19</v>
      </c>
      <c r="AD38" s="24" t="s">
        <v>15</v>
      </c>
      <c r="AE38" s="25"/>
      <c r="AF38" s="25"/>
      <c r="AG38" s="25"/>
      <c r="AH38" s="26"/>
      <c r="AI38" s="27" t="s">
        <v>16</v>
      </c>
      <c r="AJ38" s="25"/>
      <c r="AK38" s="25"/>
      <c r="AL38" s="25"/>
      <c r="AM38" s="26"/>
      <c r="AN38" s="28" t="s">
        <v>17</v>
      </c>
      <c r="AO38" s="53" t="s">
        <v>18</v>
      </c>
      <c r="AP38" s="54" t="s">
        <v>19</v>
      </c>
      <c r="AQ38" s="24" t="s">
        <v>15</v>
      </c>
      <c r="AR38" s="25"/>
      <c r="AS38" s="25"/>
      <c r="AT38" s="25"/>
      <c r="AU38" s="26"/>
      <c r="AV38" s="27" t="s">
        <v>16</v>
      </c>
      <c r="AW38" s="25"/>
      <c r="AX38" s="25"/>
      <c r="AY38" s="25"/>
      <c r="AZ38" s="26"/>
      <c r="BA38" s="28" t="s">
        <v>17</v>
      </c>
      <c r="BB38" s="53" t="s">
        <v>18</v>
      </c>
      <c r="BC38" s="54" t="s">
        <v>19</v>
      </c>
      <c r="BD38" s="22"/>
      <c r="BE38" s="22"/>
    </row>
    <row r="39" spans="1:57">
      <c r="A39" s="30"/>
      <c r="B39" s="30"/>
      <c r="C39" s="31" t="s">
        <v>34</v>
      </c>
      <c r="D39" s="32">
        <v>0.1</v>
      </c>
      <c r="E39" s="33" t="s">
        <v>21</v>
      </c>
      <c r="F39" s="33">
        <f t="shared" ref="F39:F42" si="40">ROUND(D39*10.7639,0)</f>
        <v>1</v>
      </c>
      <c r="G39" s="33" t="s">
        <v>22</v>
      </c>
      <c r="H39" s="35" t="str">
        <f t="shared" ref="H39:H42" si="41">CONCATENATE("(",F39," ",G39,")")</f>
        <v>(1 lx)</v>
      </c>
      <c r="I39" s="40">
        <v>8</v>
      </c>
      <c r="J39" s="33" t="s">
        <v>21</v>
      </c>
      <c r="K39" s="33">
        <f t="shared" ref="K39:K42" si="42">ROUND(I39*10.7639,0)</f>
        <v>86</v>
      </c>
      <c r="L39" s="33" t="s">
        <v>22</v>
      </c>
      <c r="M39" s="35" t="str">
        <f t="shared" ref="M39:M42" si="43">CONCATENATE("(",K39," ",L39,")")</f>
        <v>(86 lx)</v>
      </c>
      <c r="N39" s="37">
        <v>114.3</v>
      </c>
      <c r="O39" s="55" t="s">
        <v>60</v>
      </c>
      <c r="P39" s="56" t="b">
        <f>IF(AND(D39&gt;=$U$7,I39&gt;=$AH$7,N39&lt;=$AU$7),TRUE,FALSE)</f>
        <v>0</v>
      </c>
      <c r="Q39" s="39">
        <v>0.1</v>
      </c>
      <c r="R39" s="33" t="s">
        <v>21</v>
      </c>
      <c r="S39" s="33">
        <f t="shared" ref="S39:S42" si="44">ROUND(Q39*10.7639,0)</f>
        <v>1</v>
      </c>
      <c r="T39" s="33" t="s">
        <v>22</v>
      </c>
      <c r="U39" s="35" t="str">
        <f t="shared" ref="U39:U42" si="45">CONCATENATE("(",S39," ",T39,")")</f>
        <v>(1 lx)</v>
      </c>
      <c r="V39" s="36">
        <v>5.8</v>
      </c>
      <c r="W39" s="33" t="s">
        <v>21</v>
      </c>
      <c r="X39" s="33">
        <f t="shared" ref="X39:X42" si="46">ROUND(V39*10.7639,0)</f>
        <v>62</v>
      </c>
      <c r="Y39" s="33" t="s">
        <v>22</v>
      </c>
      <c r="Z39" s="35" t="str">
        <f t="shared" ref="Z39:Z42" si="47">CONCATENATE("(",X39," ",Y39,")")</f>
        <v>(62 lx)</v>
      </c>
      <c r="AA39" s="37">
        <v>64.099999999999994</v>
      </c>
      <c r="AB39" s="55">
        <v>297.10000000000002</v>
      </c>
      <c r="AC39" s="56" t="b">
        <f>IF(AND(Q39&gt;=$U$7,V39&gt;=$AH$7,AA39&lt;=$AU$7),TRUE,FALSE)</f>
        <v>0</v>
      </c>
      <c r="AD39" s="32">
        <v>0.1</v>
      </c>
      <c r="AE39" s="33" t="s">
        <v>21</v>
      </c>
      <c r="AF39" s="33">
        <f t="shared" ref="AF39:AF42" si="48">ROUND(AD39*10.7639,0)</f>
        <v>1</v>
      </c>
      <c r="AG39" s="33" t="s">
        <v>22</v>
      </c>
      <c r="AH39" s="35" t="str">
        <f t="shared" ref="AH39:AH42" si="49">CONCATENATE("(",AF39," ",AG39,")")</f>
        <v>(1 lx)</v>
      </c>
      <c r="AI39" s="36">
        <v>4.3</v>
      </c>
      <c r="AJ39" s="33" t="s">
        <v>21</v>
      </c>
      <c r="AK39" s="33">
        <f t="shared" ref="AK39:AK42" si="50">ROUND(AI39*10.7639,0)</f>
        <v>46</v>
      </c>
      <c r="AL39" s="33" t="s">
        <v>22</v>
      </c>
      <c r="AM39" s="35" t="str">
        <f t="shared" ref="AM39:AM42" si="51">CONCATENATE("(",AK39," ",AL39,")")</f>
        <v>(46 lx)</v>
      </c>
      <c r="AN39" s="37">
        <v>53.8</v>
      </c>
      <c r="AO39" s="55">
        <v>251.6</v>
      </c>
      <c r="AP39" s="56" t="b">
        <f>IF(AND(AD39&gt;=$U$7,AI39&gt;=$AH$7,AN39&lt;=$AU$7),TRUE,FALSE)</f>
        <v>0</v>
      </c>
      <c r="AQ39" s="32">
        <v>0</v>
      </c>
      <c r="AR39" s="33" t="s">
        <v>21</v>
      </c>
      <c r="AS39" s="33">
        <f t="shared" ref="AS39:AS42" si="52">ROUND(AQ39*10.7639,0)</f>
        <v>0</v>
      </c>
      <c r="AT39" s="33" t="s">
        <v>22</v>
      </c>
      <c r="AU39" s="35" t="str">
        <f t="shared" ref="AU39:AU42" si="53">CONCATENATE("(",AS39," ",AT39,")")</f>
        <v>(0 lx)</v>
      </c>
      <c r="AV39" s="40">
        <v>3.9</v>
      </c>
      <c r="AW39" s="33" t="s">
        <v>21</v>
      </c>
      <c r="AX39" s="33">
        <f t="shared" ref="AX39:AX42" si="54">ROUND(AV39*10.7639,0)</f>
        <v>42</v>
      </c>
      <c r="AY39" s="33" t="s">
        <v>22</v>
      </c>
      <c r="AZ39" s="35" t="str">
        <f t="shared" ref="AZ39:AZ42" si="55">CONCATENATE("(",AX39," ",AY39,")")</f>
        <v>(42 lx)</v>
      </c>
      <c r="BA39" s="37">
        <v>192.5</v>
      </c>
      <c r="BB39" s="55" t="s">
        <v>60</v>
      </c>
      <c r="BC39" s="56" t="b">
        <f>IF(AND(AQ39&gt;=$U$7,AV39&gt;=$AH$7,BA39&lt;=$AU$7),TRUE,FALSE)</f>
        <v>0</v>
      </c>
      <c r="BD39" s="30"/>
      <c r="BE39" s="30"/>
    </row>
    <row r="40" spans="1:57">
      <c r="A40" s="30"/>
      <c r="B40" s="30"/>
      <c r="C40" s="31" t="s">
        <v>35</v>
      </c>
      <c r="D40" s="32">
        <v>0.6</v>
      </c>
      <c r="E40" s="33" t="s">
        <v>21</v>
      </c>
      <c r="F40" s="33">
        <f t="shared" si="40"/>
        <v>6</v>
      </c>
      <c r="G40" s="33" t="s">
        <v>22</v>
      </c>
      <c r="H40" s="35" t="str">
        <f t="shared" si="41"/>
        <v>(6 lx)</v>
      </c>
      <c r="I40" s="40">
        <v>7.3</v>
      </c>
      <c r="J40" s="33" t="s">
        <v>21</v>
      </c>
      <c r="K40" s="33">
        <f t="shared" si="42"/>
        <v>79</v>
      </c>
      <c r="L40" s="33" t="s">
        <v>22</v>
      </c>
      <c r="M40" s="35" t="str">
        <f t="shared" si="43"/>
        <v>(79 lx)</v>
      </c>
      <c r="N40" s="37">
        <v>11.7</v>
      </c>
      <c r="O40" s="55">
        <v>40.200000000000003</v>
      </c>
      <c r="P40" s="56" t="b">
        <f t="shared" ref="P40:P42" si="56">IF(AND(D40&gt;=$U$7,I40&gt;=$AH$7,N40&lt;=$AU$7),TRUE,FALSE)</f>
        <v>1</v>
      </c>
      <c r="Q40" s="39">
        <v>0.5</v>
      </c>
      <c r="R40" s="33" t="s">
        <v>21</v>
      </c>
      <c r="S40" s="33">
        <f t="shared" si="44"/>
        <v>5</v>
      </c>
      <c r="T40" s="33" t="s">
        <v>22</v>
      </c>
      <c r="U40" s="35" t="str">
        <f t="shared" si="45"/>
        <v>(5 lx)</v>
      </c>
      <c r="V40" s="36">
        <v>5.6</v>
      </c>
      <c r="W40" s="33" t="s">
        <v>21</v>
      </c>
      <c r="X40" s="33">
        <f t="shared" si="46"/>
        <v>60</v>
      </c>
      <c r="Y40" s="33" t="s">
        <v>22</v>
      </c>
      <c r="Z40" s="35" t="str">
        <f t="shared" si="47"/>
        <v>(60 lx)</v>
      </c>
      <c r="AA40" s="37">
        <v>10.5</v>
      </c>
      <c r="AB40" s="55">
        <v>38</v>
      </c>
      <c r="AC40" s="56" t="b">
        <f t="shared" ref="AC40:AC42" si="57">IF(AND(Q40&gt;=$U$7,V40&gt;=$AH$7,AA40&lt;=$AU$7),TRUE,FALSE)</f>
        <v>1</v>
      </c>
      <c r="AD40" s="32">
        <v>0.5</v>
      </c>
      <c r="AE40" s="33" t="s">
        <v>21</v>
      </c>
      <c r="AF40" s="33">
        <f t="shared" si="48"/>
        <v>5</v>
      </c>
      <c r="AG40" s="33" t="s">
        <v>22</v>
      </c>
      <c r="AH40" s="35" t="str">
        <f t="shared" si="49"/>
        <v>(5 lx)</v>
      </c>
      <c r="AI40" s="36">
        <v>4.5</v>
      </c>
      <c r="AJ40" s="33" t="s">
        <v>21</v>
      </c>
      <c r="AK40" s="33">
        <f t="shared" si="50"/>
        <v>48</v>
      </c>
      <c r="AL40" s="33" t="s">
        <v>22</v>
      </c>
      <c r="AM40" s="35" t="str">
        <f t="shared" si="51"/>
        <v>(48 lx)</v>
      </c>
      <c r="AN40" s="37">
        <v>9.9</v>
      </c>
      <c r="AO40" s="55">
        <v>40.200000000000003</v>
      </c>
      <c r="AP40" s="56" t="b">
        <f t="shared" ref="AP40:AP42" si="58">IF(AND(AD40&gt;=$U$7,AI40&gt;=$AH$7,AN40&lt;=$AU$7),TRUE,FALSE)</f>
        <v>1</v>
      </c>
      <c r="AQ40" s="32">
        <v>0.1</v>
      </c>
      <c r="AR40" s="33" t="s">
        <v>21</v>
      </c>
      <c r="AS40" s="33">
        <f t="shared" si="52"/>
        <v>1</v>
      </c>
      <c r="AT40" s="33" t="s">
        <v>22</v>
      </c>
      <c r="AU40" s="35" t="str">
        <f t="shared" si="53"/>
        <v>(1 lx)</v>
      </c>
      <c r="AV40" s="40">
        <v>3.7</v>
      </c>
      <c r="AW40" s="33" t="s">
        <v>21</v>
      </c>
      <c r="AX40" s="33">
        <f t="shared" si="54"/>
        <v>40</v>
      </c>
      <c r="AY40" s="33" t="s">
        <v>22</v>
      </c>
      <c r="AZ40" s="35" t="str">
        <f t="shared" si="55"/>
        <v>(40 lx)</v>
      </c>
      <c r="BA40" s="37">
        <v>37.299999999999997</v>
      </c>
      <c r="BB40" s="55">
        <v>201.1</v>
      </c>
      <c r="BC40" s="56" t="b">
        <f t="shared" ref="BC40:BC42" si="59">IF(AND(AQ40&gt;=$U$7,AV40&gt;=$AH$7,BA40&lt;=$AU$7),TRUE,FALSE)</f>
        <v>0</v>
      </c>
      <c r="BD40" s="30"/>
      <c r="BE40" s="30"/>
    </row>
    <row r="41" spans="1:57">
      <c r="A41" s="30"/>
      <c r="B41" s="30"/>
      <c r="C41" s="31" t="s">
        <v>36</v>
      </c>
      <c r="D41" s="32">
        <v>1.2</v>
      </c>
      <c r="E41" s="33" t="s">
        <v>21</v>
      </c>
      <c r="F41" s="33">
        <f t="shared" si="40"/>
        <v>13</v>
      </c>
      <c r="G41" s="33" t="s">
        <v>22</v>
      </c>
      <c r="H41" s="35" t="str">
        <f t="shared" si="41"/>
        <v>(13 lx)</v>
      </c>
      <c r="I41" s="36">
        <v>6.7</v>
      </c>
      <c r="J41" s="33" t="s">
        <v>21</v>
      </c>
      <c r="K41" s="33">
        <f t="shared" si="42"/>
        <v>72</v>
      </c>
      <c r="L41" s="33" t="s">
        <v>22</v>
      </c>
      <c r="M41" s="35" t="str">
        <f t="shared" si="43"/>
        <v>(72 lx)</v>
      </c>
      <c r="N41" s="37">
        <v>5.5</v>
      </c>
      <c r="O41" s="55">
        <v>15.2</v>
      </c>
      <c r="P41" s="56" t="b">
        <f t="shared" si="56"/>
        <v>1</v>
      </c>
      <c r="Q41" s="39">
        <v>1</v>
      </c>
      <c r="R41" s="33" t="s">
        <v>21</v>
      </c>
      <c r="S41" s="33">
        <f t="shared" si="44"/>
        <v>11</v>
      </c>
      <c r="T41" s="33" t="s">
        <v>22</v>
      </c>
      <c r="U41" s="35" t="str">
        <f t="shared" si="45"/>
        <v>(11 lx)</v>
      </c>
      <c r="V41" s="36">
        <v>5.0999999999999996</v>
      </c>
      <c r="W41" s="33" t="s">
        <v>21</v>
      </c>
      <c r="X41" s="33">
        <f t="shared" si="46"/>
        <v>55</v>
      </c>
      <c r="Y41" s="33" t="s">
        <v>22</v>
      </c>
      <c r="Z41" s="35" t="str">
        <f t="shared" si="47"/>
        <v>(55 lx)</v>
      </c>
      <c r="AA41" s="37">
        <v>4.9000000000000004</v>
      </c>
      <c r="AB41" s="55">
        <v>14.8</v>
      </c>
      <c r="AC41" s="56" t="b">
        <f t="shared" si="57"/>
        <v>1</v>
      </c>
      <c r="AD41" s="32">
        <v>0.9</v>
      </c>
      <c r="AE41" s="33" t="s">
        <v>21</v>
      </c>
      <c r="AF41" s="33">
        <f t="shared" si="48"/>
        <v>10</v>
      </c>
      <c r="AG41" s="33" t="s">
        <v>22</v>
      </c>
      <c r="AH41" s="35" t="str">
        <f t="shared" si="49"/>
        <v>(10 lx)</v>
      </c>
      <c r="AI41" s="36">
        <v>4.2</v>
      </c>
      <c r="AJ41" s="33" t="s">
        <v>21</v>
      </c>
      <c r="AK41" s="33">
        <f t="shared" si="50"/>
        <v>45</v>
      </c>
      <c r="AL41" s="33" t="s">
        <v>22</v>
      </c>
      <c r="AM41" s="35" t="str">
        <f t="shared" si="51"/>
        <v>(45 lx)</v>
      </c>
      <c r="AN41" s="37">
        <v>4.8</v>
      </c>
      <c r="AO41" s="55">
        <v>15.9</v>
      </c>
      <c r="AP41" s="56" t="b">
        <f t="shared" si="58"/>
        <v>1</v>
      </c>
      <c r="AQ41" s="32">
        <v>0.3</v>
      </c>
      <c r="AR41" s="33" t="s">
        <v>21</v>
      </c>
      <c r="AS41" s="33">
        <f t="shared" si="52"/>
        <v>3</v>
      </c>
      <c r="AT41" s="33" t="s">
        <v>22</v>
      </c>
      <c r="AU41" s="35" t="str">
        <f t="shared" si="53"/>
        <v>(3 lx)</v>
      </c>
      <c r="AV41" s="40">
        <v>3.5</v>
      </c>
      <c r="AW41" s="33" t="s">
        <v>21</v>
      </c>
      <c r="AX41" s="33">
        <f t="shared" si="54"/>
        <v>38</v>
      </c>
      <c r="AY41" s="33" t="s">
        <v>22</v>
      </c>
      <c r="AZ41" s="35" t="str">
        <f t="shared" si="55"/>
        <v>(38 lx)</v>
      </c>
      <c r="BA41" s="37">
        <v>13.9</v>
      </c>
      <c r="BB41" s="55">
        <v>61.3</v>
      </c>
      <c r="BC41" s="56" t="b">
        <f t="shared" si="59"/>
        <v>1</v>
      </c>
      <c r="BD41" s="30"/>
      <c r="BE41" s="30"/>
    </row>
    <row r="42" spans="1:57" ht="15" thickBot="1">
      <c r="A42" s="30"/>
      <c r="B42" s="30"/>
      <c r="C42" s="41" t="s">
        <v>37</v>
      </c>
      <c r="D42" s="42">
        <v>1.6</v>
      </c>
      <c r="E42" s="43" t="s">
        <v>21</v>
      </c>
      <c r="F42" s="43">
        <f t="shared" si="40"/>
        <v>17</v>
      </c>
      <c r="G42" s="43" t="s">
        <v>22</v>
      </c>
      <c r="H42" s="44" t="str">
        <f t="shared" si="41"/>
        <v>(17 lx)</v>
      </c>
      <c r="I42" s="45">
        <v>6.3</v>
      </c>
      <c r="J42" s="43" t="s">
        <v>21</v>
      </c>
      <c r="K42" s="43">
        <f t="shared" si="42"/>
        <v>68</v>
      </c>
      <c r="L42" s="43" t="s">
        <v>22</v>
      </c>
      <c r="M42" s="44" t="str">
        <f t="shared" si="43"/>
        <v>(68 lx)</v>
      </c>
      <c r="N42" s="46">
        <v>4.0999999999999996</v>
      </c>
      <c r="O42" s="57">
        <v>9.4</v>
      </c>
      <c r="P42" s="58" t="b">
        <f t="shared" si="56"/>
        <v>1</v>
      </c>
      <c r="Q42" s="48">
        <v>1.3</v>
      </c>
      <c r="R42" s="43" t="s">
        <v>21</v>
      </c>
      <c r="S42" s="43">
        <f t="shared" si="44"/>
        <v>14</v>
      </c>
      <c r="T42" s="43" t="s">
        <v>22</v>
      </c>
      <c r="U42" s="44" t="str">
        <f t="shared" si="45"/>
        <v>(14 lx)</v>
      </c>
      <c r="V42" s="49">
        <v>4.8</v>
      </c>
      <c r="W42" s="43" t="s">
        <v>21</v>
      </c>
      <c r="X42" s="43">
        <f t="shared" si="46"/>
        <v>52</v>
      </c>
      <c r="Y42" s="43" t="s">
        <v>22</v>
      </c>
      <c r="Z42" s="44" t="str">
        <f t="shared" si="47"/>
        <v>(52 lx)</v>
      </c>
      <c r="AA42" s="46">
        <v>3.7</v>
      </c>
      <c r="AB42" s="57">
        <v>9.4</v>
      </c>
      <c r="AC42" s="58" t="b">
        <f t="shared" si="57"/>
        <v>1</v>
      </c>
      <c r="AD42" s="42">
        <v>0.8</v>
      </c>
      <c r="AE42" s="43" t="s">
        <v>21</v>
      </c>
      <c r="AF42" s="43">
        <f t="shared" si="48"/>
        <v>9</v>
      </c>
      <c r="AG42" s="43" t="s">
        <v>22</v>
      </c>
      <c r="AH42" s="44" t="str">
        <f t="shared" si="49"/>
        <v>(9 lx)</v>
      </c>
      <c r="AI42" s="49">
        <v>3.9</v>
      </c>
      <c r="AJ42" s="43" t="s">
        <v>21</v>
      </c>
      <c r="AK42" s="43">
        <f t="shared" si="50"/>
        <v>42</v>
      </c>
      <c r="AL42" s="43" t="s">
        <v>22</v>
      </c>
      <c r="AM42" s="44" t="str">
        <f t="shared" si="51"/>
        <v>(42 lx)</v>
      </c>
      <c r="AN42" s="46">
        <v>4.5999999999999996</v>
      </c>
      <c r="AO42" s="57">
        <v>13</v>
      </c>
      <c r="AP42" s="58" t="b">
        <f t="shared" si="58"/>
        <v>1</v>
      </c>
      <c r="AQ42" s="42">
        <v>0.3</v>
      </c>
      <c r="AR42" s="43" t="s">
        <v>21</v>
      </c>
      <c r="AS42" s="43">
        <f t="shared" si="52"/>
        <v>3</v>
      </c>
      <c r="AT42" s="43" t="s">
        <v>22</v>
      </c>
      <c r="AU42" s="44" t="str">
        <f t="shared" si="53"/>
        <v>(3 lx)</v>
      </c>
      <c r="AV42" s="45">
        <v>3.3</v>
      </c>
      <c r="AW42" s="43" t="s">
        <v>21</v>
      </c>
      <c r="AX42" s="43">
        <f t="shared" si="54"/>
        <v>36</v>
      </c>
      <c r="AY42" s="43" t="s">
        <v>22</v>
      </c>
      <c r="AZ42" s="44" t="str">
        <f t="shared" si="55"/>
        <v>(36 lx)</v>
      </c>
      <c r="BA42" s="46">
        <v>10.5</v>
      </c>
      <c r="BB42" s="57">
        <v>37.9</v>
      </c>
      <c r="BC42" s="58" t="b">
        <f t="shared" si="59"/>
        <v>1</v>
      </c>
      <c r="BD42" s="30"/>
      <c r="BE42" s="30"/>
    </row>
    <row r="44" spans="1:57">
      <c r="C44" t="s">
        <v>29</v>
      </c>
      <c r="D44" s="17" t="s">
        <v>74</v>
      </c>
      <c r="E44" s="17"/>
      <c r="F44" s="17"/>
      <c r="G44" s="17"/>
      <c r="H44" s="17"/>
    </row>
    <row r="45" spans="1:57">
      <c r="D45" s="17"/>
      <c r="E45" s="17"/>
      <c r="F45" s="17"/>
      <c r="G45" s="17"/>
      <c r="H45" s="17"/>
    </row>
    <row r="47" spans="1:57">
      <c r="A47" s="2"/>
      <c r="B47" s="2"/>
      <c r="C47" s="2" t="s">
        <v>75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</row>
    <row r="48" spans="1:57">
      <c r="C48" s="2" t="s">
        <v>69</v>
      </c>
    </row>
    <row r="49" spans="1:57" ht="15" thickBot="1"/>
    <row r="50" spans="1:57">
      <c r="A50" s="17"/>
      <c r="B50" s="17"/>
      <c r="C50" s="18" t="s">
        <v>9</v>
      </c>
      <c r="D50" s="19" t="s">
        <v>10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1"/>
      <c r="Q50" s="19" t="s">
        <v>11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1"/>
      <c r="AD50" s="19" t="s">
        <v>12</v>
      </c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1"/>
      <c r="AQ50" s="19" t="s">
        <v>13</v>
      </c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1"/>
      <c r="BD50" s="17"/>
      <c r="BE50" s="17"/>
    </row>
    <row r="51" spans="1:57" ht="43.15">
      <c r="A51" s="22"/>
      <c r="B51" s="22"/>
      <c r="C51" s="23" t="s">
        <v>14</v>
      </c>
      <c r="D51" s="24" t="s">
        <v>15</v>
      </c>
      <c r="E51" s="25"/>
      <c r="F51" s="25"/>
      <c r="G51" s="25"/>
      <c r="H51" s="26"/>
      <c r="I51" s="27" t="s">
        <v>16</v>
      </c>
      <c r="J51" s="25"/>
      <c r="K51" s="25"/>
      <c r="L51" s="25"/>
      <c r="M51" s="26"/>
      <c r="N51" s="28" t="s">
        <v>17</v>
      </c>
      <c r="O51" s="53" t="s">
        <v>18</v>
      </c>
      <c r="P51" s="54" t="s">
        <v>19</v>
      </c>
      <c r="Q51" s="24" t="s">
        <v>15</v>
      </c>
      <c r="R51" s="25"/>
      <c r="S51" s="25"/>
      <c r="T51" s="25"/>
      <c r="U51" s="26"/>
      <c r="V51" s="27" t="s">
        <v>16</v>
      </c>
      <c r="W51" s="25"/>
      <c r="X51" s="25"/>
      <c r="Y51" s="25"/>
      <c r="Z51" s="26"/>
      <c r="AA51" s="28" t="s">
        <v>17</v>
      </c>
      <c r="AB51" s="53" t="s">
        <v>18</v>
      </c>
      <c r="AC51" s="54" t="s">
        <v>19</v>
      </c>
      <c r="AD51" s="24" t="s">
        <v>15</v>
      </c>
      <c r="AE51" s="25"/>
      <c r="AF51" s="25"/>
      <c r="AG51" s="25"/>
      <c r="AH51" s="26"/>
      <c r="AI51" s="27" t="s">
        <v>16</v>
      </c>
      <c r="AJ51" s="25"/>
      <c r="AK51" s="25"/>
      <c r="AL51" s="25"/>
      <c r="AM51" s="26"/>
      <c r="AN51" s="28" t="s">
        <v>17</v>
      </c>
      <c r="AO51" s="53" t="s">
        <v>18</v>
      </c>
      <c r="AP51" s="54" t="s">
        <v>19</v>
      </c>
      <c r="AQ51" s="24" t="s">
        <v>15</v>
      </c>
      <c r="AR51" s="25"/>
      <c r="AS51" s="25"/>
      <c r="AT51" s="25"/>
      <c r="AU51" s="26"/>
      <c r="AV51" s="27" t="s">
        <v>16</v>
      </c>
      <c r="AW51" s="25"/>
      <c r="AX51" s="25"/>
      <c r="AY51" s="25"/>
      <c r="AZ51" s="26"/>
      <c r="BA51" s="28" t="s">
        <v>17</v>
      </c>
      <c r="BB51" s="53" t="s">
        <v>18</v>
      </c>
      <c r="BC51" s="54" t="s">
        <v>19</v>
      </c>
      <c r="BD51" s="22"/>
      <c r="BE51" s="22"/>
    </row>
    <row r="52" spans="1:57">
      <c r="A52" s="30"/>
      <c r="B52" s="30"/>
      <c r="C52" s="31" t="s">
        <v>34</v>
      </c>
      <c r="D52" s="32">
        <v>0.1</v>
      </c>
      <c r="E52" s="33" t="s">
        <v>21</v>
      </c>
      <c r="F52" s="33">
        <f t="shared" ref="F52:F55" si="60">ROUND(D52*10.7639,0)</f>
        <v>1</v>
      </c>
      <c r="G52" s="33" t="s">
        <v>22</v>
      </c>
      <c r="H52" s="35" t="str">
        <f t="shared" ref="H52:H55" si="61">CONCATENATE("(",F52," ",G52,")")</f>
        <v>(1 lx)</v>
      </c>
      <c r="I52" s="40">
        <v>6.4</v>
      </c>
      <c r="J52" s="33" t="s">
        <v>21</v>
      </c>
      <c r="K52" s="33">
        <f t="shared" ref="K52:K55" si="62">ROUND(I52*10.7639,0)</f>
        <v>69</v>
      </c>
      <c r="L52" s="33" t="s">
        <v>22</v>
      </c>
      <c r="M52" s="35" t="str">
        <f t="shared" ref="M52:M55" si="63">CONCATENATE("(",K52," ",L52,")")</f>
        <v>(69 lx)</v>
      </c>
      <c r="N52" s="37">
        <v>45.4</v>
      </c>
      <c r="O52" s="55">
        <v>264.60000000000002</v>
      </c>
      <c r="P52" s="56" t="b">
        <f>IF(AND(D52&gt;=$U$7,I52&gt;=$AH$7,N52&lt;=$AU$7),TRUE,FALSE)</f>
        <v>0</v>
      </c>
      <c r="Q52" s="39">
        <v>0.1</v>
      </c>
      <c r="R52" s="33" t="s">
        <v>21</v>
      </c>
      <c r="S52" s="33">
        <f t="shared" ref="S52:S55" si="64">ROUND(Q52*10.7639,0)</f>
        <v>1</v>
      </c>
      <c r="T52" s="33" t="s">
        <v>22</v>
      </c>
      <c r="U52" s="35" t="str">
        <f t="shared" ref="U52:U55" si="65">CONCATENATE("(",S52," ",T52,")")</f>
        <v>(1 lx)</v>
      </c>
      <c r="V52" s="36">
        <v>4.8</v>
      </c>
      <c r="W52" s="33" t="s">
        <v>21</v>
      </c>
      <c r="X52" s="33">
        <f t="shared" ref="X52:X55" si="66">ROUND(V52*10.7639,0)</f>
        <v>52</v>
      </c>
      <c r="Y52" s="33" t="s">
        <v>22</v>
      </c>
      <c r="Z52" s="35" t="str">
        <f t="shared" ref="Z52:Z55" si="67">CONCATENATE("(",X52," ",Y52,")")</f>
        <v>(52 lx)</v>
      </c>
      <c r="AA52" s="37">
        <v>52.9</v>
      </c>
      <c r="AB52" s="55">
        <v>322.60000000000002</v>
      </c>
      <c r="AC52" s="56" t="b">
        <f>IF(AND(Q52&gt;=$U$7,V52&gt;=$AH$7,AA52&lt;=$AU$7),TRUE,FALSE)</f>
        <v>0</v>
      </c>
      <c r="AD52" s="32">
        <v>0</v>
      </c>
      <c r="AE52" s="33" t="s">
        <v>21</v>
      </c>
      <c r="AF52" s="33">
        <f t="shared" ref="AF52:AF55" si="68">ROUND(AD52*10.7639,0)</f>
        <v>0</v>
      </c>
      <c r="AG52" s="33" t="s">
        <v>22</v>
      </c>
      <c r="AH52" s="35" t="str">
        <f t="shared" ref="AH52:AH55" si="69">CONCATENATE("(",AF52," ",AG52,")")</f>
        <v>(0 lx)</v>
      </c>
      <c r="AI52" s="36">
        <v>3.6</v>
      </c>
      <c r="AJ52" s="33" t="s">
        <v>21</v>
      </c>
      <c r="AK52" s="33">
        <f t="shared" ref="AK52:AK55" si="70">ROUND(AI52*10.7639,0)</f>
        <v>39</v>
      </c>
      <c r="AL52" s="33" t="s">
        <v>22</v>
      </c>
      <c r="AM52" s="35" t="str">
        <f t="shared" ref="AM52:AM55" si="71">CONCATENATE("(",AK52," ",AL52,")")</f>
        <v>(39 lx)</v>
      </c>
      <c r="AN52" s="37">
        <v>91</v>
      </c>
      <c r="AO52" s="55" t="s">
        <v>60</v>
      </c>
      <c r="AP52" s="56" t="b">
        <f>IF(AND(AD52&gt;=$U$7,AI52&gt;=$AH$7,AN52&lt;=$AU$7),TRUE,FALSE)</f>
        <v>0</v>
      </c>
      <c r="AQ52" s="32">
        <v>0</v>
      </c>
      <c r="AR52" s="33" t="s">
        <v>21</v>
      </c>
      <c r="AS52" s="33">
        <f t="shared" ref="AS52:AS55" si="72">ROUND(AQ52*10.7639,0)</f>
        <v>0</v>
      </c>
      <c r="AT52" s="33" t="s">
        <v>22</v>
      </c>
      <c r="AU52" s="35" t="str">
        <f t="shared" ref="AU52:AU55" si="73">CONCATENATE("(",AS52," ",AT52,")")</f>
        <v>(0 lx)</v>
      </c>
      <c r="AV52" s="40">
        <v>3.2</v>
      </c>
      <c r="AW52" s="33" t="s">
        <v>21</v>
      </c>
      <c r="AX52" s="33">
        <f t="shared" ref="AX52:AX55" si="74">ROUND(AV52*10.7639,0)</f>
        <v>34</v>
      </c>
      <c r="AY52" s="33" t="s">
        <v>22</v>
      </c>
      <c r="AZ52" s="35" t="str">
        <f t="shared" ref="AZ52:AZ55" si="75">CONCATENATE("(",AX52," ",AY52,")")</f>
        <v>(34 lx)</v>
      </c>
      <c r="BA52" s="37">
        <v>318</v>
      </c>
      <c r="BB52" s="55" t="s">
        <v>60</v>
      </c>
      <c r="BC52" s="56" t="b">
        <f>IF(AND(AQ52&gt;=$U$7,AV52&gt;=$AH$7,BA52&lt;=$AU$7),TRUE,FALSE)</f>
        <v>0</v>
      </c>
      <c r="BD52" s="30"/>
      <c r="BE52" s="30"/>
    </row>
    <row r="53" spans="1:57">
      <c r="A53" s="30"/>
      <c r="B53" s="30"/>
      <c r="C53" s="31" t="s">
        <v>35</v>
      </c>
      <c r="D53" s="32">
        <v>0.5</v>
      </c>
      <c r="E53" s="33" t="s">
        <v>21</v>
      </c>
      <c r="F53" s="33">
        <f t="shared" si="60"/>
        <v>5</v>
      </c>
      <c r="G53" s="33" t="s">
        <v>22</v>
      </c>
      <c r="H53" s="35" t="str">
        <f t="shared" si="61"/>
        <v>(5 lx)</v>
      </c>
      <c r="I53" s="40">
        <v>6.5</v>
      </c>
      <c r="J53" s="33" t="s">
        <v>21</v>
      </c>
      <c r="K53" s="33">
        <f t="shared" si="62"/>
        <v>70</v>
      </c>
      <c r="L53" s="33" t="s">
        <v>22</v>
      </c>
      <c r="M53" s="35" t="str">
        <f t="shared" si="63"/>
        <v>(70 lx)</v>
      </c>
      <c r="N53" s="37">
        <v>14.1</v>
      </c>
      <c r="O53" s="55">
        <v>55</v>
      </c>
      <c r="P53" s="56" t="b">
        <f t="shared" ref="P53:P55" si="76">IF(AND(D53&gt;=$U$7,I53&gt;=$AH$7,N53&lt;=$AU$7),TRUE,FALSE)</f>
        <v>1</v>
      </c>
      <c r="Q53" s="39">
        <v>0.1</v>
      </c>
      <c r="R53" s="33" t="s">
        <v>21</v>
      </c>
      <c r="S53" s="33">
        <f t="shared" si="64"/>
        <v>1</v>
      </c>
      <c r="T53" s="33" t="s">
        <v>22</v>
      </c>
      <c r="U53" s="35" t="str">
        <f t="shared" si="65"/>
        <v>(1 lx)</v>
      </c>
      <c r="V53" s="36">
        <v>5.0999999999999996</v>
      </c>
      <c r="W53" s="33" t="s">
        <v>21</v>
      </c>
      <c r="X53" s="33">
        <f t="shared" si="66"/>
        <v>55</v>
      </c>
      <c r="Y53" s="33" t="s">
        <v>22</v>
      </c>
      <c r="Z53" s="35" t="str">
        <f t="shared" si="67"/>
        <v>(55 lx)</v>
      </c>
      <c r="AA53" s="37">
        <v>36.1</v>
      </c>
      <c r="AB53" s="55">
        <v>145.30000000000001</v>
      </c>
      <c r="AC53" s="56" t="b">
        <f t="shared" ref="AC53:AC55" si="77">IF(AND(Q53&gt;=$U$7,V53&gt;=$AH$7,AA53&lt;=$AU$7),TRUE,FALSE)</f>
        <v>0</v>
      </c>
      <c r="AD53" s="32">
        <v>0.1</v>
      </c>
      <c r="AE53" s="33" t="s">
        <v>21</v>
      </c>
      <c r="AF53" s="33">
        <f t="shared" si="68"/>
        <v>1</v>
      </c>
      <c r="AG53" s="33" t="s">
        <v>22</v>
      </c>
      <c r="AH53" s="35" t="str">
        <f t="shared" si="69"/>
        <v>(1 lx)</v>
      </c>
      <c r="AI53" s="36">
        <v>4.0999999999999996</v>
      </c>
      <c r="AJ53" s="33" t="s">
        <v>21</v>
      </c>
      <c r="AK53" s="33">
        <f t="shared" si="70"/>
        <v>44</v>
      </c>
      <c r="AL53" s="33" t="s">
        <v>22</v>
      </c>
      <c r="AM53" s="35" t="str">
        <f t="shared" si="71"/>
        <v>(44 lx)</v>
      </c>
      <c r="AN53" s="37">
        <v>58.1</v>
      </c>
      <c r="AO53" s="55">
        <v>257</v>
      </c>
      <c r="AP53" s="56" t="b">
        <f t="shared" ref="AP53:AP55" si="78">IF(AND(AD53&gt;=$U$7,AI53&gt;=$AH$7,AN53&lt;=$AU$7),TRUE,FALSE)</f>
        <v>0</v>
      </c>
      <c r="AQ53" s="32">
        <v>0</v>
      </c>
      <c r="AR53" s="33" t="s">
        <v>21</v>
      </c>
      <c r="AS53" s="33">
        <f t="shared" si="72"/>
        <v>0</v>
      </c>
      <c r="AT53" s="33" t="s">
        <v>22</v>
      </c>
      <c r="AU53" s="35" t="str">
        <f t="shared" si="73"/>
        <v>(0 lx)</v>
      </c>
      <c r="AV53" s="40">
        <v>3.4</v>
      </c>
      <c r="AW53" s="33" t="s">
        <v>21</v>
      </c>
      <c r="AX53" s="33">
        <f t="shared" si="74"/>
        <v>37</v>
      </c>
      <c r="AY53" s="33" t="s">
        <v>22</v>
      </c>
      <c r="AZ53" s="35" t="str">
        <f t="shared" si="75"/>
        <v>(37 lx)</v>
      </c>
      <c r="BA53" s="37">
        <v>170</v>
      </c>
      <c r="BB53" s="55" t="s">
        <v>60</v>
      </c>
      <c r="BC53" s="56" t="b">
        <f t="shared" ref="BC53:BC55" si="79">IF(AND(AQ53&gt;=$U$7,AV53&gt;=$AH$7,BA53&lt;=$AU$7),TRUE,FALSE)</f>
        <v>0</v>
      </c>
      <c r="BD53" s="30"/>
      <c r="BE53" s="30"/>
    </row>
    <row r="54" spans="1:57">
      <c r="A54" s="30"/>
      <c r="B54" s="30"/>
      <c r="C54" s="31" t="s">
        <v>36</v>
      </c>
      <c r="D54" s="32">
        <v>0.4</v>
      </c>
      <c r="E54" s="33" t="s">
        <v>21</v>
      </c>
      <c r="F54" s="33">
        <f t="shared" si="60"/>
        <v>4</v>
      </c>
      <c r="G54" s="33" t="s">
        <v>22</v>
      </c>
      <c r="H54" s="35" t="str">
        <f t="shared" si="61"/>
        <v>(4 lx)</v>
      </c>
      <c r="I54" s="40">
        <v>6</v>
      </c>
      <c r="J54" s="33" t="s">
        <v>21</v>
      </c>
      <c r="K54" s="33">
        <f t="shared" si="62"/>
        <v>65</v>
      </c>
      <c r="L54" s="33" t="s">
        <v>22</v>
      </c>
      <c r="M54" s="35" t="str">
        <f t="shared" si="63"/>
        <v>(65 lx)</v>
      </c>
      <c r="N54" s="37">
        <v>14</v>
      </c>
      <c r="O54" s="55">
        <v>33</v>
      </c>
      <c r="P54" s="56" t="b">
        <f t="shared" si="76"/>
        <v>1</v>
      </c>
      <c r="Q54" s="39">
        <v>0.2</v>
      </c>
      <c r="R54" s="33" t="s">
        <v>21</v>
      </c>
      <c r="S54" s="33">
        <f t="shared" si="64"/>
        <v>2</v>
      </c>
      <c r="T54" s="33" t="s">
        <v>22</v>
      </c>
      <c r="U54" s="35" t="str">
        <f t="shared" si="65"/>
        <v>(2 lx)</v>
      </c>
      <c r="V54" s="36">
        <v>4.5999999999999996</v>
      </c>
      <c r="W54" s="33" t="s">
        <v>21</v>
      </c>
      <c r="X54" s="33">
        <f t="shared" si="66"/>
        <v>50</v>
      </c>
      <c r="Y54" s="33" t="s">
        <v>22</v>
      </c>
      <c r="Z54" s="35" t="str">
        <f t="shared" si="67"/>
        <v>(50 lx)</v>
      </c>
      <c r="AA54" s="37">
        <v>27</v>
      </c>
      <c r="AB54" s="55">
        <v>72.2</v>
      </c>
      <c r="AC54" s="56" t="b">
        <f t="shared" si="77"/>
        <v>0</v>
      </c>
      <c r="AD54" s="32">
        <v>0.1</v>
      </c>
      <c r="AE54" s="33" t="s">
        <v>21</v>
      </c>
      <c r="AF54" s="33">
        <f t="shared" si="68"/>
        <v>1</v>
      </c>
      <c r="AG54" s="33" t="s">
        <v>22</v>
      </c>
      <c r="AH54" s="35" t="str">
        <f t="shared" si="69"/>
        <v>(1 lx)</v>
      </c>
      <c r="AI54" s="36">
        <v>3.8</v>
      </c>
      <c r="AJ54" s="33" t="s">
        <v>21</v>
      </c>
      <c r="AK54" s="33">
        <f t="shared" si="70"/>
        <v>41</v>
      </c>
      <c r="AL54" s="33" t="s">
        <v>22</v>
      </c>
      <c r="AM54" s="35" t="str">
        <f t="shared" si="71"/>
        <v>(41 lx)</v>
      </c>
      <c r="AN54" s="37">
        <v>42.2</v>
      </c>
      <c r="AO54" s="55">
        <v>129.30000000000001</v>
      </c>
      <c r="AP54" s="56" t="b">
        <f t="shared" si="78"/>
        <v>0</v>
      </c>
      <c r="AQ54" s="32">
        <v>0</v>
      </c>
      <c r="AR54" s="33" t="s">
        <v>21</v>
      </c>
      <c r="AS54" s="33">
        <f t="shared" si="72"/>
        <v>0</v>
      </c>
      <c r="AT54" s="33" t="s">
        <v>22</v>
      </c>
      <c r="AU54" s="35" t="str">
        <f t="shared" si="73"/>
        <v>(0 lx)</v>
      </c>
      <c r="AV54" s="40">
        <v>3.1</v>
      </c>
      <c r="AW54" s="33" t="s">
        <v>21</v>
      </c>
      <c r="AX54" s="33">
        <f t="shared" si="74"/>
        <v>33</v>
      </c>
      <c r="AY54" s="33" t="s">
        <v>22</v>
      </c>
      <c r="AZ54" s="35" t="str">
        <f t="shared" si="75"/>
        <v>(33 lx)</v>
      </c>
      <c r="BA54" s="37">
        <v>104.7</v>
      </c>
      <c r="BB54" s="55">
        <v>406.3</v>
      </c>
      <c r="BC54" s="56" t="b">
        <f t="shared" si="79"/>
        <v>0</v>
      </c>
      <c r="BD54" s="30"/>
      <c r="BE54" s="30"/>
    </row>
    <row r="55" spans="1:57" ht="15" thickBot="1">
      <c r="A55" s="30"/>
      <c r="B55" s="30"/>
      <c r="C55" s="41" t="s">
        <v>37</v>
      </c>
      <c r="D55" s="42">
        <v>0.4</v>
      </c>
      <c r="E55" s="43" t="s">
        <v>21</v>
      </c>
      <c r="F55" s="43">
        <f t="shared" si="60"/>
        <v>4</v>
      </c>
      <c r="G55" s="43" t="s">
        <v>22</v>
      </c>
      <c r="H55" s="44" t="str">
        <f t="shared" si="61"/>
        <v>(4 lx)</v>
      </c>
      <c r="I55" s="45">
        <v>5.4</v>
      </c>
      <c r="J55" s="43" t="s">
        <v>21</v>
      </c>
      <c r="K55" s="43">
        <f t="shared" si="62"/>
        <v>58</v>
      </c>
      <c r="L55" s="43" t="s">
        <v>22</v>
      </c>
      <c r="M55" s="44" t="str">
        <f t="shared" si="63"/>
        <v>(58 lx)</v>
      </c>
      <c r="N55" s="46">
        <v>14.5</v>
      </c>
      <c r="O55" s="57">
        <v>34.200000000000003</v>
      </c>
      <c r="P55" s="58" t="b">
        <f t="shared" si="76"/>
        <v>1</v>
      </c>
      <c r="Q55" s="48">
        <v>0.2</v>
      </c>
      <c r="R55" s="43" t="s">
        <v>21</v>
      </c>
      <c r="S55" s="43">
        <f t="shared" si="64"/>
        <v>2</v>
      </c>
      <c r="T55" s="43" t="s">
        <v>22</v>
      </c>
      <c r="U55" s="44" t="str">
        <f t="shared" si="65"/>
        <v>(2 lx)</v>
      </c>
      <c r="V55" s="49">
        <v>4.0999999999999996</v>
      </c>
      <c r="W55" s="43" t="s">
        <v>21</v>
      </c>
      <c r="X55" s="43">
        <f t="shared" si="66"/>
        <v>44</v>
      </c>
      <c r="Y55" s="43" t="s">
        <v>22</v>
      </c>
      <c r="Z55" s="44" t="str">
        <f t="shared" si="67"/>
        <v>(44 lx)</v>
      </c>
      <c r="AA55" s="46">
        <v>23.9</v>
      </c>
      <c r="AB55" s="57">
        <v>61.2</v>
      </c>
      <c r="AC55" s="58" t="b">
        <f t="shared" si="77"/>
        <v>0</v>
      </c>
      <c r="AD55" s="42">
        <v>0.1</v>
      </c>
      <c r="AE55" s="43" t="s">
        <v>21</v>
      </c>
      <c r="AF55" s="43">
        <f t="shared" si="68"/>
        <v>1</v>
      </c>
      <c r="AG55" s="43" t="s">
        <v>22</v>
      </c>
      <c r="AH55" s="44" t="str">
        <f t="shared" si="69"/>
        <v>(1 lx)</v>
      </c>
      <c r="AI55" s="49">
        <v>3.4</v>
      </c>
      <c r="AJ55" s="43" t="s">
        <v>21</v>
      </c>
      <c r="AK55" s="43">
        <f t="shared" si="70"/>
        <v>37</v>
      </c>
      <c r="AL55" s="43" t="s">
        <v>22</v>
      </c>
      <c r="AM55" s="44" t="str">
        <f t="shared" si="71"/>
        <v>(37 lx)</v>
      </c>
      <c r="AN55" s="46">
        <v>33.5</v>
      </c>
      <c r="AO55" s="57">
        <v>96.7</v>
      </c>
      <c r="AP55" s="58" t="b">
        <f t="shared" si="78"/>
        <v>0</v>
      </c>
      <c r="AQ55" s="42">
        <v>0</v>
      </c>
      <c r="AR55" s="43" t="s">
        <v>21</v>
      </c>
      <c r="AS55" s="43">
        <f t="shared" si="72"/>
        <v>0</v>
      </c>
      <c r="AT55" s="43" t="s">
        <v>22</v>
      </c>
      <c r="AU55" s="44" t="str">
        <f t="shared" si="73"/>
        <v>(0 lx)</v>
      </c>
      <c r="AV55" s="45">
        <v>2.8</v>
      </c>
      <c r="AW55" s="43" t="s">
        <v>21</v>
      </c>
      <c r="AX55" s="43">
        <f t="shared" si="74"/>
        <v>30</v>
      </c>
      <c r="AY55" s="43" t="s">
        <v>22</v>
      </c>
      <c r="AZ55" s="44" t="str">
        <f t="shared" si="75"/>
        <v>(30 lx)</v>
      </c>
      <c r="BA55" s="46">
        <v>70.3</v>
      </c>
      <c r="BB55" s="57">
        <v>252.8</v>
      </c>
      <c r="BC55" s="58" t="b">
        <f t="shared" si="79"/>
        <v>0</v>
      </c>
      <c r="BD55" s="30"/>
      <c r="BE55" s="30"/>
    </row>
    <row r="57" spans="1:57">
      <c r="C57" t="s">
        <v>29</v>
      </c>
      <c r="D57" s="17" t="s">
        <v>76</v>
      </c>
      <c r="E57" s="17"/>
      <c r="F57" s="17"/>
      <c r="G57" s="17"/>
      <c r="H57" s="17"/>
    </row>
    <row r="60" spans="1:57">
      <c r="A60" s="2"/>
      <c r="B60" s="2"/>
      <c r="C60" s="2" t="s">
        <v>75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57">
      <c r="C61" s="2" t="s">
        <v>71</v>
      </c>
    </row>
    <row r="62" spans="1:57" ht="15" thickBot="1"/>
    <row r="63" spans="1:57">
      <c r="A63" s="17"/>
      <c r="B63" s="17"/>
      <c r="C63" s="18" t="s">
        <v>9</v>
      </c>
      <c r="D63" s="19" t="s">
        <v>10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1"/>
      <c r="Q63" s="19" t="s">
        <v>11</v>
      </c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  <c r="AD63" s="19" t="s">
        <v>12</v>
      </c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1"/>
      <c r="AQ63" s="19" t="s">
        <v>13</v>
      </c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1"/>
      <c r="BD63" s="17"/>
      <c r="BE63" s="17"/>
    </row>
    <row r="64" spans="1:57" ht="43.15">
      <c r="A64" s="22"/>
      <c r="B64" s="22"/>
      <c r="C64" s="23" t="s">
        <v>14</v>
      </c>
      <c r="D64" s="24" t="s">
        <v>15</v>
      </c>
      <c r="E64" s="25"/>
      <c r="F64" s="25"/>
      <c r="G64" s="25"/>
      <c r="H64" s="26"/>
      <c r="I64" s="27" t="s">
        <v>16</v>
      </c>
      <c r="J64" s="25"/>
      <c r="K64" s="25"/>
      <c r="L64" s="25"/>
      <c r="M64" s="26"/>
      <c r="N64" s="28" t="s">
        <v>17</v>
      </c>
      <c r="O64" s="53" t="s">
        <v>18</v>
      </c>
      <c r="P64" s="54" t="s">
        <v>19</v>
      </c>
      <c r="Q64" s="24" t="s">
        <v>15</v>
      </c>
      <c r="R64" s="25"/>
      <c r="S64" s="25"/>
      <c r="T64" s="25"/>
      <c r="U64" s="26"/>
      <c r="V64" s="27" t="s">
        <v>16</v>
      </c>
      <c r="W64" s="25"/>
      <c r="X64" s="25"/>
      <c r="Y64" s="25"/>
      <c r="Z64" s="26"/>
      <c r="AA64" s="28" t="s">
        <v>17</v>
      </c>
      <c r="AB64" s="53" t="s">
        <v>18</v>
      </c>
      <c r="AC64" s="54" t="s">
        <v>19</v>
      </c>
      <c r="AD64" s="24" t="s">
        <v>15</v>
      </c>
      <c r="AE64" s="25"/>
      <c r="AF64" s="25"/>
      <c r="AG64" s="25"/>
      <c r="AH64" s="26"/>
      <c r="AI64" s="27" t="s">
        <v>16</v>
      </c>
      <c r="AJ64" s="25"/>
      <c r="AK64" s="25"/>
      <c r="AL64" s="25"/>
      <c r="AM64" s="26"/>
      <c r="AN64" s="28" t="s">
        <v>17</v>
      </c>
      <c r="AO64" s="53" t="s">
        <v>18</v>
      </c>
      <c r="AP64" s="54" t="s">
        <v>19</v>
      </c>
      <c r="AQ64" s="24" t="s">
        <v>15</v>
      </c>
      <c r="AR64" s="25"/>
      <c r="AS64" s="25"/>
      <c r="AT64" s="25"/>
      <c r="AU64" s="26"/>
      <c r="AV64" s="27" t="s">
        <v>16</v>
      </c>
      <c r="AW64" s="25"/>
      <c r="AX64" s="25"/>
      <c r="AY64" s="25"/>
      <c r="AZ64" s="26"/>
      <c r="BA64" s="28" t="s">
        <v>17</v>
      </c>
      <c r="BB64" s="53" t="s">
        <v>18</v>
      </c>
      <c r="BC64" s="54" t="s">
        <v>19</v>
      </c>
      <c r="BD64" s="22"/>
      <c r="BE64" s="22"/>
    </row>
    <row r="65" spans="1:57">
      <c r="A65" s="30"/>
      <c r="B65" s="30"/>
      <c r="C65" s="31" t="s">
        <v>34</v>
      </c>
      <c r="D65" s="32">
        <v>0.3</v>
      </c>
      <c r="E65" s="33" t="s">
        <v>21</v>
      </c>
      <c r="F65" s="33">
        <f t="shared" ref="F65:F68" si="80">ROUND(D65*10.7639,0)</f>
        <v>3</v>
      </c>
      <c r="G65" s="33" t="s">
        <v>22</v>
      </c>
      <c r="H65" s="35" t="str">
        <f t="shared" ref="H65:H68" si="81">CONCATENATE("(",F65," ",G65,")")</f>
        <v>(3 lx)</v>
      </c>
      <c r="I65" s="40">
        <v>7.9</v>
      </c>
      <c r="J65" s="33" t="s">
        <v>21</v>
      </c>
      <c r="K65" s="33">
        <f t="shared" ref="K65:K68" si="82">ROUND(I65*10.7639,0)</f>
        <v>85</v>
      </c>
      <c r="L65" s="33" t="s">
        <v>22</v>
      </c>
      <c r="M65" s="35" t="str">
        <f t="shared" ref="M65:M68" si="83">CONCATENATE("(",K65," ",L65,")")</f>
        <v>(85 lx)</v>
      </c>
      <c r="N65" s="37">
        <v>23.9</v>
      </c>
      <c r="O65" s="55">
        <v>119.5</v>
      </c>
      <c r="P65" s="56" t="b">
        <f>IF(AND(D65&gt;=$U$7,I65&gt;=$AH$7,N65&lt;=$AU$7),TRUE,FALSE)</f>
        <v>0</v>
      </c>
      <c r="Q65" s="39">
        <v>0.3</v>
      </c>
      <c r="R65" s="33" t="s">
        <v>21</v>
      </c>
      <c r="S65" s="33">
        <f t="shared" ref="S65:S68" si="84">ROUND(Q65*10.7639,0)</f>
        <v>3</v>
      </c>
      <c r="T65" s="33" t="s">
        <v>22</v>
      </c>
      <c r="U65" s="35" t="str">
        <f t="shared" ref="U65:U68" si="85">CONCATENATE("(",S65," ",T65,")")</f>
        <v>(3 lx)</v>
      </c>
      <c r="V65" s="36">
        <v>5.9</v>
      </c>
      <c r="W65" s="33" t="s">
        <v>21</v>
      </c>
      <c r="X65" s="33">
        <f t="shared" ref="X65:X68" si="86">ROUND(V65*10.7639,0)</f>
        <v>64</v>
      </c>
      <c r="Y65" s="33" t="s">
        <v>22</v>
      </c>
      <c r="Z65" s="35" t="str">
        <f t="shared" ref="Z65:Z68" si="87">CONCATENATE("(",X65," ",Y65,")")</f>
        <v>(64 lx)</v>
      </c>
      <c r="AA65" s="37">
        <v>23.6</v>
      </c>
      <c r="AB65" s="55">
        <v>124.4</v>
      </c>
      <c r="AC65" s="56" t="b">
        <f>IF(AND(Q65&gt;=$U$7,V65&gt;=$AH$7,AA65&lt;=$AU$7),TRUE,FALSE)</f>
        <v>0</v>
      </c>
      <c r="AD65" s="32">
        <v>0.1</v>
      </c>
      <c r="AE65" s="33" t="s">
        <v>21</v>
      </c>
      <c r="AF65" s="33">
        <f t="shared" ref="AF65:AF68" si="88">ROUND(AD65*10.7639,0)</f>
        <v>1</v>
      </c>
      <c r="AG65" s="33" t="s">
        <v>22</v>
      </c>
      <c r="AH65" s="35" t="str">
        <f t="shared" ref="AH65:AH68" si="89">CONCATENATE("(",AF65," ",AG65,")")</f>
        <v>(1 lx)</v>
      </c>
      <c r="AI65" s="36">
        <v>4.5</v>
      </c>
      <c r="AJ65" s="33" t="s">
        <v>21</v>
      </c>
      <c r="AK65" s="33">
        <f t="shared" ref="AK65:AK68" si="90">ROUND(AI65*10.7639,0)</f>
        <v>48</v>
      </c>
      <c r="AL65" s="33" t="s">
        <v>22</v>
      </c>
      <c r="AM65" s="35" t="str">
        <f t="shared" ref="AM65:AM68" si="91">CONCATENATE("(",AK65," ",AL65,")")</f>
        <v>(48 lx)</v>
      </c>
      <c r="AN65" s="37">
        <v>50.1</v>
      </c>
      <c r="AO65" s="55">
        <v>294.10000000000002</v>
      </c>
      <c r="AP65" s="56" t="b">
        <f>IF(AND(AD65&gt;=$U$7,AI65&gt;=$AH$7,AN65&lt;=$AU$7),TRUE,FALSE)</f>
        <v>0</v>
      </c>
      <c r="AQ65" s="32">
        <v>0</v>
      </c>
      <c r="AR65" s="33" t="s">
        <v>21</v>
      </c>
      <c r="AS65" s="33">
        <f t="shared" ref="AS65:AS68" si="92">ROUND(AQ65*10.7639,0)</f>
        <v>0</v>
      </c>
      <c r="AT65" s="33" t="s">
        <v>22</v>
      </c>
      <c r="AU65" s="35" t="str">
        <f t="shared" ref="AU65:AU68" si="93">CONCATENATE("(",AS65," ",AT65,")")</f>
        <v>(0 lx)</v>
      </c>
      <c r="AV65" s="40">
        <v>4</v>
      </c>
      <c r="AW65" s="33" t="s">
        <v>21</v>
      </c>
      <c r="AX65" s="33">
        <f t="shared" ref="AX65:AX68" si="94">ROUND(AV65*10.7639,0)</f>
        <v>43</v>
      </c>
      <c r="AY65" s="33" t="s">
        <v>22</v>
      </c>
      <c r="AZ65" s="35" t="str">
        <f t="shared" ref="AZ65:AZ68" si="95">CONCATENATE("(",AX65," ",AY65,")")</f>
        <v>(43 lx)</v>
      </c>
      <c r="BA65" s="37">
        <v>395</v>
      </c>
      <c r="BB65" s="55" t="s">
        <v>60</v>
      </c>
      <c r="BC65" s="56" t="b">
        <f>IF(AND(AQ65&gt;=$U$7,AV65&gt;=$AH$7,BA65&lt;=$AU$7),TRUE,FALSE)</f>
        <v>0</v>
      </c>
      <c r="BD65" s="30"/>
      <c r="BE65" s="30"/>
    </row>
    <row r="66" spans="1:57">
      <c r="A66" s="30"/>
      <c r="B66" s="30"/>
      <c r="C66" s="31" t="s">
        <v>35</v>
      </c>
      <c r="D66" s="32">
        <v>1.2</v>
      </c>
      <c r="E66" s="33" t="s">
        <v>21</v>
      </c>
      <c r="F66" s="33">
        <f t="shared" si="80"/>
        <v>13</v>
      </c>
      <c r="G66" s="33" t="s">
        <v>22</v>
      </c>
      <c r="H66" s="35" t="str">
        <f t="shared" si="81"/>
        <v>(13 lx)</v>
      </c>
      <c r="I66" s="40">
        <v>7.5</v>
      </c>
      <c r="J66" s="33" t="s">
        <v>21</v>
      </c>
      <c r="K66" s="33">
        <f t="shared" si="82"/>
        <v>81</v>
      </c>
      <c r="L66" s="33" t="s">
        <v>22</v>
      </c>
      <c r="M66" s="35" t="str">
        <f t="shared" si="83"/>
        <v>(81 lx)</v>
      </c>
      <c r="N66" s="37">
        <v>6.4</v>
      </c>
      <c r="O66" s="55">
        <v>27</v>
      </c>
      <c r="P66" s="56" t="b">
        <f t="shared" ref="P66:P68" si="96">IF(AND(D66&gt;=$U$7,I66&gt;=$AH$7,N66&lt;=$AU$7),TRUE,FALSE)</f>
        <v>1</v>
      </c>
      <c r="Q66" s="39">
        <v>0.4</v>
      </c>
      <c r="R66" s="33" t="s">
        <v>21</v>
      </c>
      <c r="S66" s="33">
        <f t="shared" si="84"/>
        <v>4</v>
      </c>
      <c r="T66" s="33" t="s">
        <v>22</v>
      </c>
      <c r="U66" s="35" t="str">
        <f t="shared" si="85"/>
        <v>(4 lx)</v>
      </c>
      <c r="V66" s="36">
        <v>5.8</v>
      </c>
      <c r="W66" s="33" t="s">
        <v>21</v>
      </c>
      <c r="X66" s="33">
        <f t="shared" si="86"/>
        <v>62</v>
      </c>
      <c r="Y66" s="33" t="s">
        <v>22</v>
      </c>
      <c r="Z66" s="35" t="str">
        <f t="shared" si="87"/>
        <v>(62 lx)</v>
      </c>
      <c r="AA66" s="37">
        <v>14.2</v>
      </c>
      <c r="AB66" s="55">
        <v>61.5</v>
      </c>
      <c r="AC66" s="56" t="b">
        <f t="shared" ref="AC66:AC68" si="97">IF(AND(Q66&gt;=$U$7,V66&gt;=$AH$7,AA66&lt;=$AU$7),TRUE,FALSE)</f>
        <v>1</v>
      </c>
      <c r="AD66" s="32">
        <v>0.2</v>
      </c>
      <c r="AE66" s="33" t="s">
        <v>21</v>
      </c>
      <c r="AF66" s="33">
        <f t="shared" si="88"/>
        <v>2</v>
      </c>
      <c r="AG66" s="33" t="s">
        <v>22</v>
      </c>
      <c r="AH66" s="35" t="str">
        <f t="shared" si="89"/>
        <v>(2 lx)</v>
      </c>
      <c r="AI66" s="36">
        <v>4.7</v>
      </c>
      <c r="AJ66" s="33" t="s">
        <v>21</v>
      </c>
      <c r="AK66" s="33">
        <f t="shared" si="90"/>
        <v>51</v>
      </c>
      <c r="AL66" s="33" t="s">
        <v>22</v>
      </c>
      <c r="AM66" s="35" t="str">
        <f t="shared" si="91"/>
        <v>(51 lx)</v>
      </c>
      <c r="AN66" s="37">
        <v>26.2</v>
      </c>
      <c r="AO66" s="55">
        <v>124.6</v>
      </c>
      <c r="AP66" s="56" t="b">
        <f t="shared" ref="AP66:AP68" si="98">IF(AND(AD66&gt;=$U$7,AI66&gt;=$AH$7,AN66&lt;=$AU$7),TRUE,FALSE)</f>
        <v>0</v>
      </c>
      <c r="AQ66" s="32">
        <v>0</v>
      </c>
      <c r="AR66" s="33" t="s">
        <v>21</v>
      </c>
      <c r="AS66" s="33">
        <f t="shared" si="92"/>
        <v>0</v>
      </c>
      <c r="AT66" s="33" t="s">
        <v>22</v>
      </c>
      <c r="AU66" s="35" t="str">
        <f t="shared" si="93"/>
        <v>(0 lx)</v>
      </c>
      <c r="AV66" s="40">
        <v>3.9</v>
      </c>
      <c r="AW66" s="33" t="s">
        <v>21</v>
      </c>
      <c r="AX66" s="33">
        <f t="shared" si="94"/>
        <v>42</v>
      </c>
      <c r="AY66" s="33" t="s">
        <v>22</v>
      </c>
      <c r="AZ66" s="35" t="str">
        <f t="shared" si="95"/>
        <v>(42 lx)</v>
      </c>
      <c r="BA66" s="37">
        <v>130.69999999999999</v>
      </c>
      <c r="BB66" s="55" t="s">
        <v>60</v>
      </c>
      <c r="BC66" s="56" t="b">
        <f t="shared" ref="BC66:BC68" si="99">IF(AND(AQ66&gt;=$U$7,AV66&gt;=$AH$7,BA66&lt;=$AU$7),TRUE,FALSE)</f>
        <v>0</v>
      </c>
      <c r="BD66" s="30"/>
      <c r="BE66" s="30"/>
    </row>
    <row r="67" spans="1:57">
      <c r="A67" s="30"/>
      <c r="B67" s="30"/>
      <c r="C67" s="31" t="s">
        <v>36</v>
      </c>
      <c r="D67" s="32">
        <v>0.7</v>
      </c>
      <c r="E67" s="33" t="s">
        <v>21</v>
      </c>
      <c r="F67" s="33">
        <f t="shared" si="80"/>
        <v>8</v>
      </c>
      <c r="G67" s="33" t="s">
        <v>22</v>
      </c>
      <c r="H67" s="35" t="str">
        <f t="shared" si="81"/>
        <v>(8 lx)</v>
      </c>
      <c r="I67" s="40">
        <v>7.3</v>
      </c>
      <c r="J67" s="33" t="s">
        <v>21</v>
      </c>
      <c r="K67" s="33">
        <f t="shared" si="82"/>
        <v>79</v>
      </c>
      <c r="L67" s="33" t="s">
        <v>22</v>
      </c>
      <c r="M67" s="35" t="str">
        <f t="shared" si="83"/>
        <v>(79 lx)</v>
      </c>
      <c r="N67" s="37">
        <v>10.6</v>
      </c>
      <c r="O67" s="55">
        <v>31.7</v>
      </c>
      <c r="P67" s="56" t="b">
        <f t="shared" si="96"/>
        <v>1</v>
      </c>
      <c r="Q67" s="39">
        <v>0.3</v>
      </c>
      <c r="R67" s="33" t="s">
        <v>21</v>
      </c>
      <c r="S67" s="33">
        <f t="shared" si="84"/>
        <v>3</v>
      </c>
      <c r="T67" s="33" t="s">
        <v>22</v>
      </c>
      <c r="U67" s="35" t="str">
        <f t="shared" si="85"/>
        <v>(3 lx)</v>
      </c>
      <c r="V67" s="36">
        <v>5.6</v>
      </c>
      <c r="W67" s="33" t="s">
        <v>21</v>
      </c>
      <c r="X67" s="33">
        <f t="shared" si="86"/>
        <v>60</v>
      </c>
      <c r="Y67" s="33" t="s">
        <v>22</v>
      </c>
      <c r="Z67" s="35" t="str">
        <f t="shared" si="87"/>
        <v>(60 lx)</v>
      </c>
      <c r="AA67" s="37">
        <v>21.5</v>
      </c>
      <c r="AB67" s="55">
        <v>68.8</v>
      </c>
      <c r="AC67" s="56" t="b">
        <f t="shared" si="97"/>
        <v>0</v>
      </c>
      <c r="AD67" s="32">
        <v>0.1</v>
      </c>
      <c r="AE67" s="33" t="s">
        <v>21</v>
      </c>
      <c r="AF67" s="33">
        <f t="shared" si="88"/>
        <v>1</v>
      </c>
      <c r="AG67" s="33" t="s">
        <v>22</v>
      </c>
      <c r="AH67" s="35" t="str">
        <f t="shared" si="89"/>
        <v>(1 lx)</v>
      </c>
      <c r="AI67" s="36">
        <v>4.5999999999999996</v>
      </c>
      <c r="AJ67" s="33" t="s">
        <v>21</v>
      </c>
      <c r="AK67" s="33">
        <f t="shared" si="90"/>
        <v>50</v>
      </c>
      <c r="AL67" s="33" t="s">
        <v>22</v>
      </c>
      <c r="AM67" s="35" t="str">
        <f t="shared" si="91"/>
        <v>(50 lx)</v>
      </c>
      <c r="AN67" s="37">
        <v>62.9</v>
      </c>
      <c r="AO67" s="55">
        <v>116.1</v>
      </c>
      <c r="AP67" s="56" t="b">
        <f t="shared" si="98"/>
        <v>0</v>
      </c>
      <c r="AQ67" s="32">
        <v>0</v>
      </c>
      <c r="AR67" s="33" t="s">
        <v>21</v>
      </c>
      <c r="AS67" s="33">
        <f t="shared" si="92"/>
        <v>0</v>
      </c>
      <c r="AT67" s="33" t="s">
        <v>22</v>
      </c>
      <c r="AU67" s="35" t="str">
        <f t="shared" si="93"/>
        <v>(0 lx)</v>
      </c>
      <c r="AV67" s="40">
        <v>3.8</v>
      </c>
      <c r="AW67" s="33" t="s">
        <v>21</v>
      </c>
      <c r="AX67" s="33">
        <f t="shared" si="94"/>
        <v>41</v>
      </c>
      <c r="AY67" s="33" t="s">
        <v>22</v>
      </c>
      <c r="AZ67" s="35" t="str">
        <f t="shared" si="95"/>
        <v>(41 lx)</v>
      </c>
      <c r="BA67" s="37">
        <v>95.5</v>
      </c>
      <c r="BB67" s="55">
        <v>445.8</v>
      </c>
      <c r="BC67" s="56" t="b">
        <f t="shared" si="99"/>
        <v>0</v>
      </c>
      <c r="BD67" s="30"/>
      <c r="BE67" s="30"/>
    </row>
    <row r="68" spans="1:57" ht="15" thickBot="1">
      <c r="A68" s="30"/>
      <c r="B68" s="30"/>
      <c r="C68" s="41" t="s">
        <v>37</v>
      </c>
      <c r="D68" s="42">
        <v>0.5</v>
      </c>
      <c r="E68" s="43" t="s">
        <v>21</v>
      </c>
      <c r="F68" s="43">
        <f t="shared" si="80"/>
        <v>5</v>
      </c>
      <c r="G68" s="43" t="s">
        <v>22</v>
      </c>
      <c r="H68" s="44" t="str">
        <f t="shared" si="81"/>
        <v>(5 lx)</v>
      </c>
      <c r="I68" s="45">
        <v>6.9</v>
      </c>
      <c r="J68" s="43" t="s">
        <v>21</v>
      </c>
      <c r="K68" s="43">
        <f t="shared" si="82"/>
        <v>74</v>
      </c>
      <c r="L68" s="43" t="s">
        <v>22</v>
      </c>
      <c r="M68" s="44" t="str">
        <f t="shared" si="83"/>
        <v>(74 lx)</v>
      </c>
      <c r="N68" s="46">
        <v>12.9</v>
      </c>
      <c r="O68" s="57">
        <v>27.8</v>
      </c>
      <c r="P68" s="58" t="b">
        <f t="shared" si="96"/>
        <v>1</v>
      </c>
      <c r="Q68" s="48">
        <v>0.2</v>
      </c>
      <c r="R68" s="43" t="s">
        <v>21</v>
      </c>
      <c r="S68" s="43">
        <f t="shared" si="84"/>
        <v>2</v>
      </c>
      <c r="T68" s="43" t="s">
        <v>22</v>
      </c>
      <c r="U68" s="44" t="str">
        <f t="shared" si="85"/>
        <v>(2 lx)</v>
      </c>
      <c r="V68" s="49">
        <v>5.2</v>
      </c>
      <c r="W68" s="43" t="s">
        <v>21</v>
      </c>
      <c r="X68" s="43">
        <f t="shared" si="86"/>
        <v>56</v>
      </c>
      <c r="Y68" s="43" t="s">
        <v>22</v>
      </c>
      <c r="Z68" s="44" t="str">
        <f t="shared" si="87"/>
        <v>(56 lx)</v>
      </c>
      <c r="AA68" s="46">
        <v>21.6</v>
      </c>
      <c r="AB68" s="57">
        <v>50.6</v>
      </c>
      <c r="AC68" s="58" t="b">
        <f t="shared" si="97"/>
        <v>0</v>
      </c>
      <c r="AD68" s="42">
        <v>0.1</v>
      </c>
      <c r="AE68" s="43" t="s">
        <v>21</v>
      </c>
      <c r="AF68" s="43">
        <f t="shared" si="88"/>
        <v>1</v>
      </c>
      <c r="AG68" s="43" t="s">
        <v>22</v>
      </c>
      <c r="AH68" s="44" t="str">
        <f t="shared" si="89"/>
        <v>(1 lx)</v>
      </c>
      <c r="AI68" s="49">
        <v>4.3</v>
      </c>
      <c r="AJ68" s="43" t="s">
        <v>21</v>
      </c>
      <c r="AK68" s="43">
        <f t="shared" si="90"/>
        <v>46</v>
      </c>
      <c r="AL68" s="43" t="s">
        <v>22</v>
      </c>
      <c r="AM68" s="44" t="str">
        <f t="shared" si="91"/>
        <v>(46 lx)</v>
      </c>
      <c r="AN68" s="46">
        <v>32.799999999999997</v>
      </c>
      <c r="AO68" s="57">
        <v>86.2</v>
      </c>
      <c r="AP68" s="58" t="b">
        <f t="shared" si="98"/>
        <v>0</v>
      </c>
      <c r="AQ68" s="42">
        <v>0.1</v>
      </c>
      <c r="AR68" s="43" t="s">
        <v>21</v>
      </c>
      <c r="AS68" s="43">
        <f t="shared" si="92"/>
        <v>1</v>
      </c>
      <c r="AT68" s="43" t="s">
        <v>22</v>
      </c>
      <c r="AU68" s="44" t="str">
        <f t="shared" si="93"/>
        <v>(1 lx)</v>
      </c>
      <c r="AV68" s="45">
        <v>3.6</v>
      </c>
      <c r="AW68" s="43" t="s">
        <v>21</v>
      </c>
      <c r="AX68" s="43">
        <f t="shared" si="94"/>
        <v>39</v>
      </c>
      <c r="AY68" s="43" t="s">
        <v>22</v>
      </c>
      <c r="AZ68" s="44" t="str">
        <f t="shared" si="95"/>
        <v>(39 lx)</v>
      </c>
      <c r="BA68" s="46">
        <v>71.599999999999994</v>
      </c>
      <c r="BB68" s="57">
        <v>233.6</v>
      </c>
      <c r="BC68" s="58" t="b">
        <f t="shared" si="99"/>
        <v>0</v>
      </c>
      <c r="BD68" s="30"/>
      <c r="BE68" s="30"/>
    </row>
    <row r="70" spans="1:57">
      <c r="C70" t="s">
        <v>29</v>
      </c>
      <c r="D70" s="17" t="s">
        <v>77</v>
      </c>
      <c r="E70" s="17"/>
      <c r="F70" s="17"/>
      <c r="G70" s="17"/>
      <c r="H70" s="17"/>
    </row>
    <row r="71" spans="1:57">
      <c r="D71" s="17"/>
      <c r="E71" s="17"/>
      <c r="F71" s="17"/>
      <c r="G71" s="17"/>
      <c r="H71" s="17"/>
    </row>
    <row r="73" spans="1:57">
      <c r="A73" s="2"/>
      <c r="B73" s="2"/>
      <c r="C73" s="2" t="s">
        <v>75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</row>
    <row r="74" spans="1:57">
      <c r="C74" s="2" t="s">
        <v>73</v>
      </c>
    </row>
    <row r="75" spans="1:57" ht="15" thickBot="1"/>
    <row r="76" spans="1:57">
      <c r="A76" s="17"/>
      <c r="B76" s="17"/>
      <c r="C76" s="18" t="s">
        <v>9</v>
      </c>
      <c r="D76" s="19" t="s">
        <v>10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1"/>
      <c r="Q76" s="19" t="s">
        <v>11</v>
      </c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1"/>
      <c r="AD76" s="19" t="s">
        <v>12</v>
      </c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1"/>
      <c r="AQ76" s="19" t="s">
        <v>13</v>
      </c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1"/>
      <c r="BD76" s="17"/>
      <c r="BE76" s="17"/>
    </row>
    <row r="77" spans="1:57" ht="43.15">
      <c r="A77" s="22"/>
      <c r="B77" s="22"/>
      <c r="C77" s="23" t="s">
        <v>14</v>
      </c>
      <c r="D77" s="24" t="s">
        <v>15</v>
      </c>
      <c r="E77" s="25"/>
      <c r="F77" s="25"/>
      <c r="G77" s="25"/>
      <c r="H77" s="26"/>
      <c r="I77" s="27" t="s">
        <v>16</v>
      </c>
      <c r="J77" s="25"/>
      <c r="K77" s="25"/>
      <c r="L77" s="25"/>
      <c r="M77" s="26"/>
      <c r="N77" s="28" t="s">
        <v>17</v>
      </c>
      <c r="O77" s="53" t="s">
        <v>18</v>
      </c>
      <c r="P77" s="54" t="s">
        <v>19</v>
      </c>
      <c r="Q77" s="24" t="s">
        <v>15</v>
      </c>
      <c r="R77" s="25"/>
      <c r="S77" s="25"/>
      <c r="T77" s="25"/>
      <c r="U77" s="26"/>
      <c r="V77" s="27" t="s">
        <v>16</v>
      </c>
      <c r="W77" s="25"/>
      <c r="X77" s="25"/>
      <c r="Y77" s="25"/>
      <c r="Z77" s="26"/>
      <c r="AA77" s="28" t="s">
        <v>17</v>
      </c>
      <c r="AB77" s="53" t="s">
        <v>18</v>
      </c>
      <c r="AC77" s="54" t="s">
        <v>19</v>
      </c>
      <c r="AD77" s="24" t="s">
        <v>15</v>
      </c>
      <c r="AE77" s="25"/>
      <c r="AF77" s="25"/>
      <c r="AG77" s="25"/>
      <c r="AH77" s="26"/>
      <c r="AI77" s="27" t="s">
        <v>16</v>
      </c>
      <c r="AJ77" s="25"/>
      <c r="AK77" s="25"/>
      <c r="AL77" s="25"/>
      <c r="AM77" s="26"/>
      <c r="AN77" s="28" t="s">
        <v>17</v>
      </c>
      <c r="AO77" s="53" t="s">
        <v>18</v>
      </c>
      <c r="AP77" s="54" t="s">
        <v>19</v>
      </c>
      <c r="AQ77" s="24" t="s">
        <v>15</v>
      </c>
      <c r="AR77" s="25"/>
      <c r="AS77" s="25"/>
      <c r="AT77" s="25"/>
      <c r="AU77" s="26"/>
      <c r="AV77" s="27" t="s">
        <v>16</v>
      </c>
      <c r="AW77" s="25"/>
      <c r="AX77" s="25"/>
      <c r="AY77" s="25"/>
      <c r="AZ77" s="26"/>
      <c r="BA77" s="28" t="s">
        <v>17</v>
      </c>
      <c r="BB77" s="53" t="s">
        <v>18</v>
      </c>
      <c r="BC77" s="54" t="s">
        <v>19</v>
      </c>
      <c r="BD77" s="22"/>
      <c r="BE77" s="22"/>
    </row>
    <row r="78" spans="1:57">
      <c r="A78" s="30"/>
      <c r="B78" s="30"/>
      <c r="C78" s="31" t="s">
        <v>34</v>
      </c>
      <c r="D78" s="32">
        <v>0.2</v>
      </c>
      <c r="E78" s="33" t="s">
        <v>21</v>
      </c>
      <c r="F78" s="33">
        <f t="shared" ref="F78:F81" si="100">ROUND(D78*10.7639,0)</f>
        <v>2</v>
      </c>
      <c r="G78" s="33" t="s">
        <v>22</v>
      </c>
      <c r="H78" s="35" t="str">
        <f t="shared" ref="H78:H81" si="101">CONCATENATE("(",F78," ",G78,")")</f>
        <v>(2 lx)</v>
      </c>
      <c r="I78" s="40">
        <v>11</v>
      </c>
      <c r="J78" s="33" t="s">
        <v>21</v>
      </c>
      <c r="K78" s="33">
        <f t="shared" ref="K78:K81" si="102">ROUND(I78*10.7639,0)</f>
        <v>118</v>
      </c>
      <c r="L78" s="33" t="s">
        <v>22</v>
      </c>
      <c r="M78" s="35" t="str">
        <f t="shared" ref="M78:M81" si="103">CONCATENATE("(",K78," ",L78,")")</f>
        <v>(118 lx)</v>
      </c>
      <c r="N78" s="37">
        <v>52.3</v>
      </c>
      <c r="O78" s="55">
        <v>329.8</v>
      </c>
      <c r="P78" s="56" t="b">
        <f>IF(AND(D78&gt;=$U$7,I78&gt;=$AH$7,N78&lt;=$AU$7),TRUE,FALSE)</f>
        <v>0</v>
      </c>
      <c r="Q78" s="39">
        <v>0.2</v>
      </c>
      <c r="R78" s="33" t="s">
        <v>21</v>
      </c>
      <c r="S78" s="33">
        <f t="shared" ref="S78:S81" si="104">ROUND(Q78*10.7639,0)</f>
        <v>2</v>
      </c>
      <c r="T78" s="33" t="s">
        <v>22</v>
      </c>
      <c r="U78" s="35" t="str">
        <f t="shared" ref="U78:U81" si="105">CONCATENATE("(",S78," ",T78,")")</f>
        <v>(2 lx)</v>
      </c>
      <c r="V78" s="36">
        <v>7.9</v>
      </c>
      <c r="W78" s="33" t="s">
        <v>21</v>
      </c>
      <c r="X78" s="33">
        <f t="shared" ref="X78:X81" si="106">ROUND(V78*10.7639,0)</f>
        <v>85</v>
      </c>
      <c r="Y78" s="33" t="s">
        <v>22</v>
      </c>
      <c r="Z78" s="35" t="str">
        <f t="shared" ref="Z78:Z81" si="107">CONCATENATE("(",X78," ",Y78,")")</f>
        <v>(85 lx)</v>
      </c>
      <c r="AA78" s="37">
        <v>52.7</v>
      </c>
      <c r="AB78" s="55">
        <v>236</v>
      </c>
      <c r="AC78" s="56" t="b">
        <f>IF(AND(Q78&gt;=$U$7,V78&gt;=$AH$7,AA78&lt;=$AU$7),TRUE,FALSE)</f>
        <v>0</v>
      </c>
      <c r="AD78" s="32">
        <v>0.1</v>
      </c>
      <c r="AE78" s="33" t="s">
        <v>21</v>
      </c>
      <c r="AF78" s="33">
        <f t="shared" ref="AF78:AF81" si="108">ROUND(AD78*10.7639,0)</f>
        <v>1</v>
      </c>
      <c r="AG78" s="33" t="s">
        <v>22</v>
      </c>
      <c r="AH78" s="35" t="str">
        <f t="shared" ref="AH78:AH81" si="109">CONCATENATE("(",AF78," ",AG78,")")</f>
        <v>(1 lx)</v>
      </c>
      <c r="AI78" s="36">
        <v>5.9</v>
      </c>
      <c r="AJ78" s="33" t="s">
        <v>21</v>
      </c>
      <c r="AK78" s="33">
        <f t="shared" ref="AK78:AK81" si="110">ROUND(AI78*10.7639,0)</f>
        <v>64</v>
      </c>
      <c r="AL78" s="33" t="s">
        <v>22</v>
      </c>
      <c r="AM78" s="35" t="str">
        <f t="shared" ref="AM78:AM81" si="111">CONCATENATE("(",AK78," ",AL78,")")</f>
        <v>(64 lx)</v>
      </c>
      <c r="AN78" s="37">
        <v>49.2</v>
      </c>
      <c r="AO78" s="55">
        <v>229.3</v>
      </c>
      <c r="AP78" s="56" t="b">
        <f>IF(AND(AD78&gt;=$U$7,AI78&gt;=$AH$7,AN78&lt;=$AU$7),TRUE,FALSE)</f>
        <v>0</v>
      </c>
      <c r="AQ78" s="32">
        <v>0</v>
      </c>
      <c r="AR78" s="33" t="s">
        <v>21</v>
      </c>
      <c r="AS78" s="33">
        <f t="shared" ref="AS78:AS81" si="112">ROUND(AQ78*10.7639,0)</f>
        <v>0</v>
      </c>
      <c r="AT78" s="33" t="s">
        <v>22</v>
      </c>
      <c r="AU78" s="35" t="str">
        <f t="shared" ref="AU78:AU81" si="113">CONCATENATE("(",AS78," ",AT78,")")</f>
        <v>(0 lx)</v>
      </c>
      <c r="AV78" s="40">
        <v>5.3</v>
      </c>
      <c r="AW78" s="33" t="s">
        <v>21</v>
      </c>
      <c r="AX78" s="33">
        <f t="shared" ref="AX78:AX81" si="114">ROUND(AV78*10.7639,0)</f>
        <v>57</v>
      </c>
      <c r="AY78" s="33" t="s">
        <v>22</v>
      </c>
      <c r="AZ78" s="35" t="str">
        <f t="shared" ref="AZ78:AZ81" si="115">CONCATENATE("(",AX78," ",AY78,")")</f>
        <v>(57 lx)</v>
      </c>
      <c r="BA78" s="37">
        <v>263.5</v>
      </c>
      <c r="BB78" s="55" t="s">
        <v>60</v>
      </c>
      <c r="BC78" s="56" t="b">
        <f>IF(AND(AQ78&gt;=$U$7,AV78&gt;=$AH$7,BA78&lt;=$AU$7),TRUE,FALSE)</f>
        <v>0</v>
      </c>
      <c r="BD78" s="30"/>
      <c r="BE78" s="30"/>
    </row>
    <row r="79" spans="1:57">
      <c r="A79" s="30"/>
      <c r="B79" s="30"/>
      <c r="C79" s="31" t="s">
        <v>35</v>
      </c>
      <c r="D79" s="32">
        <v>1</v>
      </c>
      <c r="E79" s="33" t="s">
        <v>21</v>
      </c>
      <c r="F79" s="33">
        <f t="shared" si="100"/>
        <v>11</v>
      </c>
      <c r="G79" s="33" t="s">
        <v>22</v>
      </c>
      <c r="H79" s="35" t="str">
        <f t="shared" si="101"/>
        <v>(11 lx)</v>
      </c>
      <c r="I79" s="40">
        <v>9.9</v>
      </c>
      <c r="J79" s="33" t="s">
        <v>21</v>
      </c>
      <c r="K79" s="33">
        <f t="shared" si="102"/>
        <v>107</v>
      </c>
      <c r="L79" s="33" t="s">
        <v>22</v>
      </c>
      <c r="M79" s="35" t="str">
        <f t="shared" si="103"/>
        <v>(107 lx)</v>
      </c>
      <c r="N79" s="37">
        <v>9.9</v>
      </c>
      <c r="O79" s="55">
        <v>33.799999999999997</v>
      </c>
      <c r="P79" s="56" t="b">
        <f t="shared" ref="P79:P81" si="116">IF(AND(D79&gt;=$U$7,I79&gt;=$AH$7,N79&lt;=$AU$7),TRUE,FALSE)</f>
        <v>1</v>
      </c>
      <c r="Q79" s="39">
        <v>0.8</v>
      </c>
      <c r="R79" s="33" t="s">
        <v>21</v>
      </c>
      <c r="S79" s="33">
        <f t="shared" si="104"/>
        <v>9</v>
      </c>
      <c r="T79" s="33" t="s">
        <v>22</v>
      </c>
      <c r="U79" s="35" t="str">
        <f t="shared" si="105"/>
        <v>(9 lx)</v>
      </c>
      <c r="V79" s="36">
        <v>7.6</v>
      </c>
      <c r="W79" s="33" t="s">
        <v>21</v>
      </c>
      <c r="X79" s="33">
        <f t="shared" si="106"/>
        <v>82</v>
      </c>
      <c r="Y79" s="33" t="s">
        <v>22</v>
      </c>
      <c r="Z79" s="35" t="str">
        <f t="shared" si="107"/>
        <v>(82 lx)</v>
      </c>
      <c r="AA79" s="37">
        <v>9.6</v>
      </c>
      <c r="AB79" s="55">
        <v>34.5</v>
      </c>
      <c r="AC79" s="56" t="b">
        <f t="shared" ref="AC79:AC81" si="117">IF(AND(Q79&gt;=$U$7,V79&gt;=$AH$7,AA79&lt;=$AU$7),TRUE,FALSE)</f>
        <v>1</v>
      </c>
      <c r="AD79" s="32">
        <v>0.6</v>
      </c>
      <c r="AE79" s="33" t="s">
        <v>21</v>
      </c>
      <c r="AF79" s="33">
        <f t="shared" si="108"/>
        <v>6</v>
      </c>
      <c r="AG79" s="33" t="s">
        <v>22</v>
      </c>
      <c r="AH79" s="35" t="str">
        <f t="shared" si="109"/>
        <v>(6 lx)</v>
      </c>
      <c r="AI79" s="36">
        <v>6.1</v>
      </c>
      <c r="AJ79" s="33" t="s">
        <v>21</v>
      </c>
      <c r="AK79" s="33">
        <f t="shared" si="110"/>
        <v>66</v>
      </c>
      <c r="AL79" s="33" t="s">
        <v>22</v>
      </c>
      <c r="AM79" s="35" t="str">
        <f t="shared" si="111"/>
        <v>(66 lx)</v>
      </c>
      <c r="AN79" s="37">
        <v>9.5</v>
      </c>
      <c r="AO79" s="55">
        <v>38.200000000000003</v>
      </c>
      <c r="AP79" s="56" t="b">
        <f t="shared" ref="AP79:AP81" si="118">IF(AND(AD79&gt;=$U$7,AI79&gt;=$AH$7,AN79&lt;=$AU$7),TRUE,FALSE)</f>
        <v>1</v>
      </c>
      <c r="AQ79" s="32">
        <v>0.2</v>
      </c>
      <c r="AR79" s="33" t="s">
        <v>21</v>
      </c>
      <c r="AS79" s="33">
        <f t="shared" si="112"/>
        <v>2</v>
      </c>
      <c r="AT79" s="33" t="s">
        <v>22</v>
      </c>
      <c r="AU79" s="35" t="str">
        <f t="shared" si="113"/>
        <v>(2 lx)</v>
      </c>
      <c r="AV79" s="40">
        <v>5.0999999999999996</v>
      </c>
      <c r="AW79" s="33" t="s">
        <v>21</v>
      </c>
      <c r="AX79" s="33">
        <f t="shared" si="114"/>
        <v>55</v>
      </c>
      <c r="AY79" s="33" t="s">
        <v>22</v>
      </c>
      <c r="AZ79" s="35" t="str">
        <f t="shared" si="115"/>
        <v>(55 lx)</v>
      </c>
      <c r="BA79" s="37">
        <v>33.9</v>
      </c>
      <c r="BB79" s="55">
        <v>181.8</v>
      </c>
      <c r="BC79" s="56" t="b">
        <f t="shared" ref="BC79:BC81" si="119">IF(AND(AQ79&gt;=$U$7,AV79&gt;=$AH$7,BA79&lt;=$AU$7),TRUE,FALSE)</f>
        <v>0</v>
      </c>
      <c r="BD79" s="30"/>
      <c r="BE79" s="30"/>
    </row>
    <row r="80" spans="1:57">
      <c r="A80" s="30"/>
      <c r="B80" s="30"/>
      <c r="C80" s="31" t="s">
        <v>36</v>
      </c>
      <c r="D80" s="32">
        <v>1.7</v>
      </c>
      <c r="E80" s="33" t="s">
        <v>21</v>
      </c>
      <c r="F80" s="33">
        <f t="shared" si="100"/>
        <v>18</v>
      </c>
      <c r="G80" s="33" t="s">
        <v>22</v>
      </c>
      <c r="H80" s="35" t="str">
        <f t="shared" si="101"/>
        <v>(18 lx)</v>
      </c>
      <c r="I80" s="40">
        <v>9.1999999999999993</v>
      </c>
      <c r="J80" s="33" t="s">
        <v>21</v>
      </c>
      <c r="K80" s="33">
        <f t="shared" si="102"/>
        <v>99</v>
      </c>
      <c r="L80" s="33" t="s">
        <v>22</v>
      </c>
      <c r="M80" s="35" t="str">
        <f t="shared" si="103"/>
        <v>(99 lx)</v>
      </c>
      <c r="N80" s="37">
        <v>5.3</v>
      </c>
      <c r="O80" s="55">
        <v>14.6</v>
      </c>
      <c r="P80" s="56" t="b">
        <f t="shared" si="116"/>
        <v>1</v>
      </c>
      <c r="Q80" s="39">
        <v>1.4</v>
      </c>
      <c r="R80" s="33" t="s">
        <v>21</v>
      </c>
      <c r="S80" s="33">
        <f t="shared" si="104"/>
        <v>15</v>
      </c>
      <c r="T80" s="33" t="s">
        <v>22</v>
      </c>
      <c r="U80" s="35" t="str">
        <f t="shared" si="105"/>
        <v>(15 lx)</v>
      </c>
      <c r="V80" s="36">
        <v>7</v>
      </c>
      <c r="W80" s="33" t="s">
        <v>21</v>
      </c>
      <c r="X80" s="33">
        <f t="shared" si="106"/>
        <v>75</v>
      </c>
      <c r="Y80" s="33" t="s">
        <v>22</v>
      </c>
      <c r="Z80" s="35" t="str">
        <f t="shared" si="107"/>
        <v>(75 lx)</v>
      </c>
      <c r="AA80" s="37">
        <v>4.8</v>
      </c>
      <c r="AB80" s="55">
        <v>14.5</v>
      </c>
      <c r="AC80" s="56" t="b">
        <f t="shared" si="117"/>
        <v>1</v>
      </c>
      <c r="AD80" s="32">
        <v>1.2</v>
      </c>
      <c r="AE80" s="33" t="s">
        <v>21</v>
      </c>
      <c r="AF80" s="33">
        <f t="shared" si="108"/>
        <v>13</v>
      </c>
      <c r="AG80" s="33" t="s">
        <v>22</v>
      </c>
      <c r="AH80" s="35" t="str">
        <f t="shared" si="109"/>
        <v>(13 lx)</v>
      </c>
      <c r="AI80" s="36">
        <v>5.7</v>
      </c>
      <c r="AJ80" s="33" t="s">
        <v>21</v>
      </c>
      <c r="AK80" s="33">
        <f t="shared" si="110"/>
        <v>61</v>
      </c>
      <c r="AL80" s="33" t="s">
        <v>22</v>
      </c>
      <c r="AM80" s="35" t="str">
        <f t="shared" si="111"/>
        <v>(61 lx)</v>
      </c>
      <c r="AN80" s="37">
        <v>4.8</v>
      </c>
      <c r="AO80" s="55">
        <v>15.9</v>
      </c>
      <c r="AP80" s="56" t="b">
        <f t="shared" si="118"/>
        <v>1</v>
      </c>
      <c r="AQ80" s="32">
        <v>0.4</v>
      </c>
      <c r="AR80" s="33" t="s">
        <v>21</v>
      </c>
      <c r="AS80" s="33">
        <f t="shared" si="112"/>
        <v>4</v>
      </c>
      <c r="AT80" s="33" t="s">
        <v>22</v>
      </c>
      <c r="AU80" s="35" t="str">
        <f t="shared" si="113"/>
        <v>(4 lx)</v>
      </c>
      <c r="AV80" s="40">
        <v>4.8</v>
      </c>
      <c r="AW80" s="33" t="s">
        <v>21</v>
      </c>
      <c r="AX80" s="33">
        <f t="shared" si="114"/>
        <v>52</v>
      </c>
      <c r="AY80" s="33" t="s">
        <v>22</v>
      </c>
      <c r="AZ80" s="35" t="str">
        <f t="shared" si="115"/>
        <v>(52 lx)</v>
      </c>
      <c r="BA80" s="37">
        <v>13.6</v>
      </c>
      <c r="BB80" s="55">
        <v>59.5</v>
      </c>
      <c r="BC80" s="56" t="b">
        <f t="shared" si="119"/>
        <v>1</v>
      </c>
      <c r="BD80" s="30"/>
      <c r="BE80" s="30"/>
    </row>
    <row r="81" spans="1:57" ht="15" thickBot="1">
      <c r="A81" s="30"/>
      <c r="B81" s="30"/>
      <c r="C81" s="41" t="s">
        <v>37</v>
      </c>
      <c r="D81" s="42">
        <v>2.2000000000000002</v>
      </c>
      <c r="E81" s="43" t="s">
        <v>21</v>
      </c>
      <c r="F81" s="43">
        <f t="shared" si="100"/>
        <v>24</v>
      </c>
      <c r="G81" s="43" t="s">
        <v>22</v>
      </c>
      <c r="H81" s="44" t="str">
        <f t="shared" si="101"/>
        <v>(24 lx)</v>
      </c>
      <c r="I81" s="45">
        <v>8.6</v>
      </c>
      <c r="J81" s="43" t="s">
        <v>21</v>
      </c>
      <c r="K81" s="43">
        <f t="shared" si="102"/>
        <v>93</v>
      </c>
      <c r="L81" s="43" t="s">
        <v>22</v>
      </c>
      <c r="M81" s="44" t="str">
        <f t="shared" si="103"/>
        <v>(93 lx)</v>
      </c>
      <c r="N81" s="46">
        <v>4</v>
      </c>
      <c r="O81" s="57">
        <v>9.1</v>
      </c>
      <c r="P81" s="58" t="b">
        <f t="shared" si="116"/>
        <v>1</v>
      </c>
      <c r="Q81" s="48">
        <v>1.8</v>
      </c>
      <c r="R81" s="43" t="s">
        <v>21</v>
      </c>
      <c r="S81" s="43">
        <f t="shared" si="104"/>
        <v>19</v>
      </c>
      <c r="T81" s="43" t="s">
        <v>22</v>
      </c>
      <c r="U81" s="44" t="str">
        <f t="shared" si="105"/>
        <v>(19 lx)</v>
      </c>
      <c r="V81" s="49">
        <v>6.5</v>
      </c>
      <c r="W81" s="43" t="s">
        <v>21</v>
      </c>
      <c r="X81" s="43">
        <f t="shared" si="106"/>
        <v>70</v>
      </c>
      <c r="Y81" s="43" t="s">
        <v>22</v>
      </c>
      <c r="Z81" s="44" t="str">
        <f t="shared" si="107"/>
        <v>(70 lx)</v>
      </c>
      <c r="AA81" s="46">
        <v>3.7</v>
      </c>
      <c r="AB81" s="57">
        <v>9.1999999999999993</v>
      </c>
      <c r="AC81" s="58" t="b">
        <f t="shared" si="117"/>
        <v>1</v>
      </c>
      <c r="AD81" s="42">
        <v>1.2</v>
      </c>
      <c r="AE81" s="43" t="s">
        <v>21</v>
      </c>
      <c r="AF81" s="43">
        <f t="shared" si="108"/>
        <v>13</v>
      </c>
      <c r="AG81" s="43" t="s">
        <v>22</v>
      </c>
      <c r="AH81" s="44" t="str">
        <f t="shared" si="109"/>
        <v>(13 lx)</v>
      </c>
      <c r="AI81" s="49">
        <v>5.3</v>
      </c>
      <c r="AJ81" s="43" t="s">
        <v>21</v>
      </c>
      <c r="AK81" s="43">
        <f t="shared" si="110"/>
        <v>57</v>
      </c>
      <c r="AL81" s="43" t="s">
        <v>22</v>
      </c>
      <c r="AM81" s="44" t="str">
        <f t="shared" si="111"/>
        <v>(57 lx)</v>
      </c>
      <c r="AN81" s="46">
        <v>4.5999999999999996</v>
      </c>
      <c r="AO81" s="57">
        <v>12.9</v>
      </c>
      <c r="AP81" s="58" t="b">
        <f t="shared" si="118"/>
        <v>1</v>
      </c>
      <c r="AQ81" s="42">
        <v>0.4</v>
      </c>
      <c r="AR81" s="43" t="s">
        <v>21</v>
      </c>
      <c r="AS81" s="43">
        <f t="shared" si="112"/>
        <v>4</v>
      </c>
      <c r="AT81" s="43" t="s">
        <v>22</v>
      </c>
      <c r="AU81" s="44" t="str">
        <f t="shared" si="113"/>
        <v>(4 lx)</v>
      </c>
      <c r="AV81" s="45">
        <v>4.5</v>
      </c>
      <c r="AW81" s="43" t="s">
        <v>21</v>
      </c>
      <c r="AX81" s="43">
        <f t="shared" si="114"/>
        <v>48</v>
      </c>
      <c r="AY81" s="43" t="s">
        <v>22</v>
      </c>
      <c r="AZ81" s="44" t="str">
        <f t="shared" si="115"/>
        <v>(48 lx)</v>
      </c>
      <c r="BA81" s="46">
        <v>10.199999999999999</v>
      </c>
      <c r="BB81" s="57">
        <v>36.200000000000003</v>
      </c>
      <c r="BC81" s="58" t="b">
        <f t="shared" si="119"/>
        <v>1</v>
      </c>
      <c r="BD81" s="30"/>
      <c r="BE81" s="30"/>
    </row>
    <row r="83" spans="1:57">
      <c r="C83" t="s">
        <v>29</v>
      </c>
      <c r="D83" s="17" t="s">
        <v>78</v>
      </c>
      <c r="E83" s="17"/>
      <c r="F83" s="17"/>
      <c r="G83" s="17"/>
      <c r="H83" s="17"/>
    </row>
    <row r="84" spans="1:57">
      <c r="D84" s="17"/>
      <c r="E84" s="17"/>
      <c r="F84" s="17"/>
      <c r="G84" s="17"/>
      <c r="H84" s="17"/>
    </row>
    <row r="86" spans="1:57">
      <c r="A86" s="2"/>
      <c r="B86" s="2"/>
      <c r="C86" s="2" t="s">
        <v>79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</row>
    <row r="87" spans="1:57">
      <c r="C87" s="2" t="s">
        <v>69</v>
      </c>
    </row>
    <row r="88" spans="1:57" ht="15" thickBot="1"/>
    <row r="89" spans="1:57">
      <c r="A89" s="17"/>
      <c r="B89" s="17"/>
      <c r="C89" s="18" t="s">
        <v>9</v>
      </c>
      <c r="D89" s="19" t="s">
        <v>10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1"/>
      <c r="Q89" s="19" t="s">
        <v>11</v>
      </c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1"/>
      <c r="AD89" s="19" t="s">
        <v>12</v>
      </c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1"/>
      <c r="AQ89" s="19" t="s">
        <v>13</v>
      </c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1"/>
      <c r="BD89" s="17"/>
      <c r="BE89" s="17"/>
    </row>
    <row r="90" spans="1:57" ht="43.15">
      <c r="A90" s="22"/>
      <c r="B90" s="22"/>
      <c r="C90" s="23" t="s">
        <v>14</v>
      </c>
      <c r="D90" s="24" t="s">
        <v>15</v>
      </c>
      <c r="E90" s="25"/>
      <c r="F90" s="25"/>
      <c r="G90" s="25"/>
      <c r="H90" s="26"/>
      <c r="I90" s="27" t="s">
        <v>16</v>
      </c>
      <c r="J90" s="25"/>
      <c r="K90" s="25"/>
      <c r="L90" s="25"/>
      <c r="M90" s="26"/>
      <c r="N90" s="28" t="s">
        <v>17</v>
      </c>
      <c r="O90" s="53" t="s">
        <v>18</v>
      </c>
      <c r="P90" s="54" t="s">
        <v>19</v>
      </c>
      <c r="Q90" s="24" t="s">
        <v>15</v>
      </c>
      <c r="R90" s="25"/>
      <c r="S90" s="25"/>
      <c r="T90" s="25"/>
      <c r="U90" s="26"/>
      <c r="V90" s="27" t="s">
        <v>16</v>
      </c>
      <c r="W90" s="25"/>
      <c r="X90" s="25"/>
      <c r="Y90" s="25"/>
      <c r="Z90" s="26"/>
      <c r="AA90" s="28" t="s">
        <v>17</v>
      </c>
      <c r="AB90" s="53" t="s">
        <v>18</v>
      </c>
      <c r="AC90" s="54" t="s">
        <v>19</v>
      </c>
      <c r="AD90" s="24" t="s">
        <v>15</v>
      </c>
      <c r="AE90" s="25"/>
      <c r="AF90" s="25"/>
      <c r="AG90" s="25"/>
      <c r="AH90" s="26"/>
      <c r="AI90" s="27" t="s">
        <v>16</v>
      </c>
      <c r="AJ90" s="25"/>
      <c r="AK90" s="25"/>
      <c r="AL90" s="25"/>
      <c r="AM90" s="26"/>
      <c r="AN90" s="28" t="s">
        <v>17</v>
      </c>
      <c r="AO90" s="53" t="s">
        <v>18</v>
      </c>
      <c r="AP90" s="54" t="s">
        <v>19</v>
      </c>
      <c r="AQ90" s="24" t="s">
        <v>15</v>
      </c>
      <c r="AR90" s="25"/>
      <c r="AS90" s="25"/>
      <c r="AT90" s="25"/>
      <c r="AU90" s="26"/>
      <c r="AV90" s="27" t="s">
        <v>16</v>
      </c>
      <c r="AW90" s="25"/>
      <c r="AX90" s="25"/>
      <c r="AY90" s="25"/>
      <c r="AZ90" s="26"/>
      <c r="BA90" s="28" t="s">
        <v>17</v>
      </c>
      <c r="BB90" s="53" t="s">
        <v>18</v>
      </c>
      <c r="BC90" s="54" t="s">
        <v>19</v>
      </c>
      <c r="BD90" s="22"/>
      <c r="BE90" s="22"/>
    </row>
    <row r="91" spans="1:57">
      <c r="A91" s="30"/>
      <c r="B91" s="30"/>
      <c r="C91" s="31" t="s">
        <v>34</v>
      </c>
      <c r="D91" s="32">
        <v>0.6</v>
      </c>
      <c r="E91" s="33" t="s">
        <v>21</v>
      </c>
      <c r="F91" s="33">
        <f t="shared" ref="F91:F94" si="120">ROUND(D91*10.7639,0)</f>
        <v>6</v>
      </c>
      <c r="G91" s="33" t="s">
        <v>22</v>
      </c>
      <c r="H91" s="35" t="str">
        <f t="shared" ref="H91:H94" si="121">CONCATENATE("(",F91," ",G91,")")</f>
        <v>(6 lx)</v>
      </c>
      <c r="I91" s="40">
        <v>8.6999999999999993</v>
      </c>
      <c r="J91" s="33" t="s">
        <v>21</v>
      </c>
      <c r="K91" s="33">
        <f t="shared" ref="K91:K94" si="122">ROUND(I91*10.7639,0)</f>
        <v>94</v>
      </c>
      <c r="L91" s="33" t="s">
        <v>22</v>
      </c>
      <c r="M91" s="35" t="str">
        <f t="shared" ref="M91:M94" si="123">CONCATENATE("(",K91," ",L91,")")</f>
        <v>(94 lx)</v>
      </c>
      <c r="N91" s="37">
        <v>15.6</v>
      </c>
      <c r="O91" s="55">
        <v>84.4</v>
      </c>
      <c r="P91" s="56" t="b">
        <f>IF(AND(D91&gt;=$U$7,I91&gt;=$AH$7,N91&lt;=$AU$7),TRUE,FALSE)</f>
        <v>0</v>
      </c>
      <c r="Q91" s="39">
        <v>0.1</v>
      </c>
      <c r="R91" s="33" t="s">
        <v>21</v>
      </c>
      <c r="S91" s="33">
        <f t="shared" ref="S91:S94" si="124">ROUND(Q91*10.7639,0)</f>
        <v>1</v>
      </c>
      <c r="T91" s="33" t="s">
        <v>22</v>
      </c>
      <c r="U91" s="35" t="str">
        <f t="shared" ref="U91:U94" si="125">CONCATENATE("(",S91," ",T91,")")</f>
        <v>(1 lx)</v>
      </c>
      <c r="V91" s="36">
        <v>6.7</v>
      </c>
      <c r="W91" s="33" t="s">
        <v>21</v>
      </c>
      <c r="X91" s="33">
        <f t="shared" ref="X91:X94" si="126">ROUND(V91*10.7639,0)</f>
        <v>72</v>
      </c>
      <c r="Y91" s="33" t="s">
        <v>22</v>
      </c>
      <c r="Z91" s="35" t="str">
        <f t="shared" ref="Z91:Z94" si="127">CONCATENATE("(",X91," ",Y91,")")</f>
        <v>(72 lx)</v>
      </c>
      <c r="AA91" s="37">
        <v>51.3</v>
      </c>
      <c r="AB91" s="55">
        <v>284.7</v>
      </c>
      <c r="AC91" s="56" t="b">
        <f>IF(AND(Q91&gt;=$U$7,V91&gt;=$AH$7,AA91&lt;=$AU$7),TRUE,FALSE)</f>
        <v>0</v>
      </c>
      <c r="AD91" s="32">
        <v>0.1</v>
      </c>
      <c r="AE91" s="33" t="s">
        <v>21</v>
      </c>
      <c r="AF91" s="33">
        <f t="shared" ref="AF91:AF94" si="128">ROUND(AD91*10.7639,0)</f>
        <v>1</v>
      </c>
      <c r="AG91" s="33" t="s">
        <v>22</v>
      </c>
      <c r="AH91" s="35" t="str">
        <f t="shared" ref="AH91:AH94" si="129">CONCATENATE("(",AF91," ",AG91,")")</f>
        <v>(1 lx)</v>
      </c>
      <c r="AI91" s="36">
        <v>5.0999999999999996</v>
      </c>
      <c r="AJ91" s="33" t="s">
        <v>21</v>
      </c>
      <c r="AK91" s="33">
        <f t="shared" ref="AK91:AK94" si="130">ROUND(AI91*10.7639,0)</f>
        <v>55</v>
      </c>
      <c r="AL91" s="33" t="s">
        <v>22</v>
      </c>
      <c r="AM91" s="35" t="str">
        <f t="shared" ref="AM91:AM94" si="131">CONCATENATE("(",AK91," ",AL91,")")</f>
        <v>(55 lx)</v>
      </c>
      <c r="AN91" s="37">
        <v>85.2</v>
      </c>
      <c r="AO91" s="55" t="s">
        <v>60</v>
      </c>
      <c r="AP91" s="56" t="b">
        <f>IF(AND(AD91&gt;=$U$7,AI91&gt;=$AH$7,AN91&lt;=$AU$7),TRUE,FALSE)</f>
        <v>0</v>
      </c>
      <c r="AQ91" s="32">
        <v>0</v>
      </c>
      <c r="AR91" s="33" t="s">
        <v>21</v>
      </c>
      <c r="AS91" s="33">
        <f t="shared" ref="AS91:AS94" si="132">ROUND(AQ91*10.7639,0)</f>
        <v>0</v>
      </c>
      <c r="AT91" s="33" t="s">
        <v>22</v>
      </c>
      <c r="AU91" s="35" t="str">
        <f t="shared" ref="AU91:AU94" si="133">CONCATENATE("(",AS91," ",AT91,")")</f>
        <v>(0 lx)</v>
      </c>
      <c r="AV91" s="40">
        <v>4.5</v>
      </c>
      <c r="AW91" s="33" t="s">
        <v>21</v>
      </c>
      <c r="AX91" s="33">
        <f t="shared" ref="AX91:AX94" si="134">ROUND(AV91*10.7639,0)</f>
        <v>48</v>
      </c>
      <c r="AY91" s="33" t="s">
        <v>22</v>
      </c>
      <c r="AZ91" s="35" t="str">
        <f t="shared" ref="AZ91:AZ94" si="135">CONCATENATE("(",AX91," ",AY91,")")</f>
        <v>(48 lx)</v>
      </c>
      <c r="BA91" s="37">
        <v>223</v>
      </c>
      <c r="BB91" s="55" t="s">
        <v>60</v>
      </c>
      <c r="BC91" s="56" t="b">
        <f>IF(AND(AQ91&gt;=$U$7,AV91&gt;=$AH$7,BA91&lt;=$AU$7),TRUE,FALSE)</f>
        <v>0</v>
      </c>
      <c r="BD91" s="30"/>
      <c r="BE91" s="30"/>
    </row>
    <row r="92" spans="1:57">
      <c r="A92" s="30"/>
      <c r="B92" s="30"/>
      <c r="C92" s="31" t="s">
        <v>35</v>
      </c>
      <c r="D92" s="32">
        <v>0.6</v>
      </c>
      <c r="E92" s="33" t="s">
        <v>21</v>
      </c>
      <c r="F92" s="33">
        <f t="shared" si="120"/>
        <v>6</v>
      </c>
      <c r="G92" s="33" t="s">
        <v>22</v>
      </c>
      <c r="H92" s="35" t="str">
        <f t="shared" si="121"/>
        <v>(6 lx)</v>
      </c>
      <c r="I92" s="40">
        <v>8.5</v>
      </c>
      <c r="J92" s="33" t="s">
        <v>21</v>
      </c>
      <c r="K92" s="33">
        <f t="shared" si="122"/>
        <v>91</v>
      </c>
      <c r="L92" s="33" t="s">
        <v>22</v>
      </c>
      <c r="M92" s="35" t="str">
        <f t="shared" si="123"/>
        <v>(91 lx)</v>
      </c>
      <c r="N92" s="37">
        <v>13.9</v>
      </c>
      <c r="O92" s="55">
        <v>46.2</v>
      </c>
      <c r="P92" s="56" t="b">
        <f t="shared" ref="P92:P94" si="136">IF(AND(D92&gt;=$U$7,I92&gt;=$AH$7,N92&lt;=$AU$7),TRUE,FALSE)</f>
        <v>1</v>
      </c>
      <c r="Q92" s="39">
        <v>0.2</v>
      </c>
      <c r="R92" s="33" t="s">
        <v>21</v>
      </c>
      <c r="S92" s="33">
        <f t="shared" si="124"/>
        <v>2</v>
      </c>
      <c r="T92" s="33" t="s">
        <v>22</v>
      </c>
      <c r="U92" s="35" t="str">
        <f t="shared" si="125"/>
        <v>(2 lx)</v>
      </c>
      <c r="V92" s="36">
        <v>6.6</v>
      </c>
      <c r="W92" s="33" t="s">
        <v>21</v>
      </c>
      <c r="X92" s="33">
        <f t="shared" si="126"/>
        <v>71</v>
      </c>
      <c r="Y92" s="33" t="s">
        <v>22</v>
      </c>
      <c r="Z92" s="35" t="str">
        <f t="shared" si="127"/>
        <v>(71 lx)</v>
      </c>
      <c r="AA92" s="37">
        <v>32.799999999999997</v>
      </c>
      <c r="AB92" s="55">
        <v>114.1</v>
      </c>
      <c r="AC92" s="56" t="b">
        <f t="shared" ref="AC92:AC94" si="137">IF(AND(Q92&gt;=$U$7,V92&gt;=$AH$7,AA92&lt;=$AU$7),TRUE,FALSE)</f>
        <v>0</v>
      </c>
      <c r="AD92" s="32">
        <v>0.1</v>
      </c>
      <c r="AE92" s="33" t="s">
        <v>21</v>
      </c>
      <c r="AF92" s="33">
        <f t="shared" si="128"/>
        <v>1</v>
      </c>
      <c r="AG92" s="33" t="s">
        <v>22</v>
      </c>
      <c r="AH92" s="35" t="str">
        <f t="shared" si="129"/>
        <v>(1 lx)</v>
      </c>
      <c r="AI92" s="36">
        <v>5.4</v>
      </c>
      <c r="AJ92" s="33" t="s">
        <v>21</v>
      </c>
      <c r="AK92" s="33">
        <f t="shared" si="130"/>
        <v>58</v>
      </c>
      <c r="AL92" s="33" t="s">
        <v>22</v>
      </c>
      <c r="AM92" s="35" t="str">
        <f t="shared" si="131"/>
        <v>(58 lx)</v>
      </c>
      <c r="AN92" s="37">
        <v>59.4</v>
      </c>
      <c r="AO92" s="55">
        <v>225.3</v>
      </c>
      <c r="AP92" s="56" t="b">
        <f t="shared" ref="AP92:AP94" si="138">IF(AND(AD92&gt;=$U$7,AI92&gt;=$AH$7,AN92&lt;=$AU$7),TRUE,FALSE)</f>
        <v>0</v>
      </c>
      <c r="AQ92" s="32">
        <v>0</v>
      </c>
      <c r="AR92" s="33" t="s">
        <v>21</v>
      </c>
      <c r="AS92" s="33">
        <f t="shared" si="132"/>
        <v>0</v>
      </c>
      <c r="AT92" s="33" t="s">
        <v>22</v>
      </c>
      <c r="AU92" s="35" t="str">
        <f t="shared" si="133"/>
        <v>(0 lx)</v>
      </c>
      <c r="AV92" s="40">
        <v>4.4000000000000004</v>
      </c>
      <c r="AW92" s="33" t="s">
        <v>21</v>
      </c>
      <c r="AX92" s="33">
        <f t="shared" si="134"/>
        <v>47</v>
      </c>
      <c r="AY92" s="33" t="s">
        <v>22</v>
      </c>
      <c r="AZ92" s="35" t="str">
        <f t="shared" si="135"/>
        <v>(47 lx)</v>
      </c>
      <c r="BA92" s="37">
        <v>147.69999999999999</v>
      </c>
      <c r="BB92" s="55" t="s">
        <v>60</v>
      </c>
      <c r="BC92" s="56" t="b">
        <f t="shared" ref="BC92:BC94" si="139">IF(AND(AQ92&gt;=$U$7,AV92&gt;=$AH$7,BA92&lt;=$AU$7),TRUE,FALSE)</f>
        <v>0</v>
      </c>
      <c r="BD92" s="30"/>
      <c r="BE92" s="30"/>
    </row>
    <row r="93" spans="1:57">
      <c r="A93" s="30"/>
      <c r="B93" s="30"/>
      <c r="C93" s="31" t="s">
        <v>36</v>
      </c>
      <c r="D93" s="32">
        <v>0.6</v>
      </c>
      <c r="E93" s="33" t="s">
        <v>21</v>
      </c>
      <c r="F93" s="33">
        <f t="shared" si="120"/>
        <v>6</v>
      </c>
      <c r="G93" s="33" t="s">
        <v>22</v>
      </c>
      <c r="H93" s="35" t="str">
        <f t="shared" si="121"/>
        <v>(6 lx)</v>
      </c>
      <c r="I93" s="40">
        <v>7.6</v>
      </c>
      <c r="J93" s="33" t="s">
        <v>21</v>
      </c>
      <c r="K93" s="33">
        <f t="shared" si="122"/>
        <v>82</v>
      </c>
      <c r="L93" s="33" t="s">
        <v>22</v>
      </c>
      <c r="M93" s="35" t="str">
        <f t="shared" si="123"/>
        <v>(82 lx)</v>
      </c>
      <c r="N93" s="37">
        <v>13.6</v>
      </c>
      <c r="O93" s="55">
        <v>32.799999999999997</v>
      </c>
      <c r="P93" s="56" t="b">
        <f t="shared" si="136"/>
        <v>1</v>
      </c>
      <c r="Q93" s="39">
        <v>0.2</v>
      </c>
      <c r="R93" s="33" t="s">
        <v>21</v>
      </c>
      <c r="S93" s="33">
        <f t="shared" si="124"/>
        <v>2</v>
      </c>
      <c r="T93" s="33" t="s">
        <v>22</v>
      </c>
      <c r="U93" s="35" t="str">
        <f t="shared" si="125"/>
        <v>(2 lx)</v>
      </c>
      <c r="V93" s="36">
        <v>5.8</v>
      </c>
      <c r="W93" s="33" t="s">
        <v>21</v>
      </c>
      <c r="X93" s="33">
        <f t="shared" si="126"/>
        <v>62</v>
      </c>
      <c r="Y93" s="33" t="s">
        <v>22</v>
      </c>
      <c r="Z93" s="35" t="str">
        <f t="shared" si="127"/>
        <v>(62 lx)</v>
      </c>
      <c r="AA93" s="37">
        <v>25.2</v>
      </c>
      <c r="AB93" s="55">
        <v>68.5</v>
      </c>
      <c r="AC93" s="56" t="b">
        <f t="shared" si="137"/>
        <v>0</v>
      </c>
      <c r="AD93" s="32">
        <v>0.1</v>
      </c>
      <c r="AE93" s="33" t="s">
        <v>21</v>
      </c>
      <c r="AF93" s="33">
        <f t="shared" si="128"/>
        <v>1</v>
      </c>
      <c r="AG93" s="33" t="s">
        <v>22</v>
      </c>
      <c r="AH93" s="35" t="str">
        <f t="shared" si="129"/>
        <v>(1 lx)</v>
      </c>
      <c r="AI93" s="36">
        <v>4.8</v>
      </c>
      <c r="AJ93" s="33" t="s">
        <v>21</v>
      </c>
      <c r="AK93" s="33">
        <f t="shared" si="130"/>
        <v>52</v>
      </c>
      <c r="AL93" s="33" t="s">
        <v>22</v>
      </c>
      <c r="AM93" s="35" t="str">
        <f t="shared" si="131"/>
        <v>(52 lx)</v>
      </c>
      <c r="AN93" s="37">
        <v>40.1</v>
      </c>
      <c r="AO93" s="55">
        <v>123.9</v>
      </c>
      <c r="AP93" s="56" t="b">
        <f t="shared" si="138"/>
        <v>0</v>
      </c>
      <c r="AQ93" s="32">
        <v>0.1</v>
      </c>
      <c r="AR93" s="33" t="s">
        <v>21</v>
      </c>
      <c r="AS93" s="33">
        <f t="shared" si="132"/>
        <v>1</v>
      </c>
      <c r="AT93" s="33" t="s">
        <v>22</v>
      </c>
      <c r="AU93" s="35" t="str">
        <f t="shared" si="133"/>
        <v>(1 lx)</v>
      </c>
      <c r="AV93" s="40">
        <v>4</v>
      </c>
      <c r="AW93" s="33" t="s">
        <v>21</v>
      </c>
      <c r="AX93" s="33">
        <f t="shared" si="134"/>
        <v>43</v>
      </c>
      <c r="AY93" s="33" t="s">
        <v>22</v>
      </c>
      <c r="AZ93" s="35" t="str">
        <f t="shared" si="135"/>
        <v>(43 lx)</v>
      </c>
      <c r="BA93" s="37">
        <v>79.599999999999994</v>
      </c>
      <c r="BB93" s="55">
        <v>312.2</v>
      </c>
      <c r="BC93" s="56" t="b">
        <f t="shared" si="139"/>
        <v>0</v>
      </c>
      <c r="BD93" s="30"/>
      <c r="BE93" s="30"/>
    </row>
    <row r="94" spans="1:57" ht="15" thickBot="1">
      <c r="A94" s="30"/>
      <c r="B94" s="30"/>
      <c r="C94" s="41" t="s">
        <v>37</v>
      </c>
      <c r="D94" s="42">
        <v>0.5</v>
      </c>
      <c r="E94" s="43" t="s">
        <v>21</v>
      </c>
      <c r="F94" s="43">
        <f t="shared" si="120"/>
        <v>5</v>
      </c>
      <c r="G94" s="43" t="s">
        <v>22</v>
      </c>
      <c r="H94" s="44" t="str">
        <f t="shared" si="121"/>
        <v>(5 lx)</v>
      </c>
      <c r="I94" s="45">
        <v>6.8</v>
      </c>
      <c r="J94" s="43" t="s">
        <v>21</v>
      </c>
      <c r="K94" s="43">
        <f t="shared" si="122"/>
        <v>73</v>
      </c>
      <c r="L94" s="43" t="s">
        <v>22</v>
      </c>
      <c r="M94" s="44" t="str">
        <f t="shared" si="123"/>
        <v>(73 lx)</v>
      </c>
      <c r="N94" s="46">
        <v>13.8</v>
      </c>
      <c r="O94" s="57">
        <v>30.8</v>
      </c>
      <c r="P94" s="58" t="b">
        <f t="shared" si="136"/>
        <v>1</v>
      </c>
      <c r="Q94" s="48">
        <v>0.2</v>
      </c>
      <c r="R94" s="43" t="s">
        <v>21</v>
      </c>
      <c r="S94" s="43">
        <f t="shared" si="124"/>
        <v>2</v>
      </c>
      <c r="T94" s="43" t="s">
        <v>22</v>
      </c>
      <c r="U94" s="44" t="str">
        <f t="shared" si="125"/>
        <v>(2 lx)</v>
      </c>
      <c r="V94" s="49">
        <v>5.0999999999999996</v>
      </c>
      <c r="W94" s="43" t="s">
        <v>21</v>
      </c>
      <c r="X94" s="43">
        <f t="shared" si="126"/>
        <v>55</v>
      </c>
      <c r="Y94" s="43" t="s">
        <v>22</v>
      </c>
      <c r="Z94" s="44" t="str">
        <f t="shared" si="127"/>
        <v>(55 lx)</v>
      </c>
      <c r="AA94" s="46">
        <v>21.3</v>
      </c>
      <c r="AB94" s="57">
        <v>51.5</v>
      </c>
      <c r="AC94" s="58" t="b">
        <f t="shared" si="137"/>
        <v>0</v>
      </c>
      <c r="AD94" s="42">
        <v>0.1</v>
      </c>
      <c r="AE94" s="43" t="s">
        <v>21</v>
      </c>
      <c r="AF94" s="43">
        <f t="shared" si="128"/>
        <v>1</v>
      </c>
      <c r="AG94" s="43" t="s">
        <v>22</v>
      </c>
      <c r="AH94" s="44" t="str">
        <f t="shared" si="129"/>
        <v>(1 lx)</v>
      </c>
      <c r="AI94" s="49">
        <v>4.2</v>
      </c>
      <c r="AJ94" s="43" t="s">
        <v>21</v>
      </c>
      <c r="AK94" s="43">
        <f t="shared" si="130"/>
        <v>45</v>
      </c>
      <c r="AL94" s="43" t="s">
        <v>22</v>
      </c>
      <c r="AM94" s="44" t="str">
        <f t="shared" si="131"/>
        <v>(45 lx)</v>
      </c>
      <c r="AN94" s="46">
        <v>30.1</v>
      </c>
      <c r="AO94" s="57">
        <v>81.400000000000006</v>
      </c>
      <c r="AP94" s="58" t="b">
        <f t="shared" si="138"/>
        <v>0</v>
      </c>
      <c r="AQ94" s="42">
        <v>0.1</v>
      </c>
      <c r="AR94" s="43" t="s">
        <v>21</v>
      </c>
      <c r="AS94" s="43">
        <f t="shared" si="132"/>
        <v>1</v>
      </c>
      <c r="AT94" s="43" t="s">
        <v>22</v>
      </c>
      <c r="AU94" s="44" t="str">
        <f t="shared" si="133"/>
        <v>(1 lx)</v>
      </c>
      <c r="AV94" s="45">
        <v>3.5</v>
      </c>
      <c r="AW94" s="43" t="s">
        <v>21</v>
      </c>
      <c r="AX94" s="43">
        <f t="shared" si="134"/>
        <v>38</v>
      </c>
      <c r="AY94" s="43" t="s">
        <v>22</v>
      </c>
      <c r="AZ94" s="44" t="str">
        <f t="shared" si="135"/>
        <v>(38 lx)</v>
      </c>
      <c r="BA94" s="46">
        <v>58.8</v>
      </c>
      <c r="BB94" s="57">
        <v>199.2</v>
      </c>
      <c r="BC94" s="58" t="b">
        <f t="shared" si="139"/>
        <v>0</v>
      </c>
      <c r="BD94" s="30"/>
      <c r="BE94" s="30"/>
    </row>
    <row r="96" spans="1:57">
      <c r="C96" t="s">
        <v>29</v>
      </c>
      <c r="D96" s="17" t="s">
        <v>80</v>
      </c>
      <c r="E96" s="17"/>
      <c r="F96" s="17"/>
      <c r="G96" s="17"/>
      <c r="H96" s="17"/>
    </row>
    <row r="97" spans="1:57">
      <c r="D97" s="17"/>
      <c r="E97" s="17"/>
      <c r="F97" s="17"/>
      <c r="G97" s="17"/>
      <c r="H97" s="17"/>
    </row>
    <row r="99" spans="1:57">
      <c r="A99" s="2"/>
      <c r="B99" s="2"/>
      <c r="C99" s="2" t="s">
        <v>79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</row>
    <row r="100" spans="1:57">
      <c r="C100" s="2" t="s">
        <v>71</v>
      </c>
    </row>
    <row r="101" spans="1:57" ht="15" thickBot="1"/>
    <row r="102" spans="1:57">
      <c r="A102" s="17"/>
      <c r="B102" s="17"/>
      <c r="C102" s="18" t="s">
        <v>9</v>
      </c>
      <c r="D102" s="19" t="s">
        <v>10</v>
      </c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1"/>
      <c r="Q102" s="19" t="s">
        <v>11</v>
      </c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1"/>
      <c r="AD102" s="19" t="s">
        <v>12</v>
      </c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1"/>
      <c r="AQ102" s="19" t="s">
        <v>13</v>
      </c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1"/>
      <c r="BD102" s="17"/>
      <c r="BE102" s="17"/>
    </row>
    <row r="103" spans="1:57" ht="43.15">
      <c r="A103" s="22"/>
      <c r="B103" s="22"/>
      <c r="C103" s="23" t="s">
        <v>14</v>
      </c>
      <c r="D103" s="24" t="s">
        <v>15</v>
      </c>
      <c r="E103" s="25"/>
      <c r="F103" s="25"/>
      <c r="G103" s="25"/>
      <c r="H103" s="26"/>
      <c r="I103" s="27" t="s">
        <v>16</v>
      </c>
      <c r="J103" s="25"/>
      <c r="K103" s="25"/>
      <c r="L103" s="25"/>
      <c r="M103" s="26"/>
      <c r="N103" s="28" t="s">
        <v>17</v>
      </c>
      <c r="O103" s="53" t="s">
        <v>18</v>
      </c>
      <c r="P103" s="54" t="s">
        <v>19</v>
      </c>
      <c r="Q103" s="24" t="s">
        <v>15</v>
      </c>
      <c r="R103" s="25"/>
      <c r="S103" s="25"/>
      <c r="T103" s="25"/>
      <c r="U103" s="26"/>
      <c r="V103" s="27" t="s">
        <v>16</v>
      </c>
      <c r="W103" s="25"/>
      <c r="X103" s="25"/>
      <c r="Y103" s="25"/>
      <c r="Z103" s="26"/>
      <c r="AA103" s="28" t="s">
        <v>17</v>
      </c>
      <c r="AB103" s="53" t="s">
        <v>18</v>
      </c>
      <c r="AC103" s="54" t="s">
        <v>19</v>
      </c>
      <c r="AD103" s="24" t="s">
        <v>15</v>
      </c>
      <c r="AE103" s="25"/>
      <c r="AF103" s="25"/>
      <c r="AG103" s="25"/>
      <c r="AH103" s="26"/>
      <c r="AI103" s="27" t="s">
        <v>16</v>
      </c>
      <c r="AJ103" s="25"/>
      <c r="AK103" s="25"/>
      <c r="AL103" s="25"/>
      <c r="AM103" s="26"/>
      <c r="AN103" s="28" t="s">
        <v>17</v>
      </c>
      <c r="AO103" s="53" t="s">
        <v>18</v>
      </c>
      <c r="AP103" s="54" t="s">
        <v>19</v>
      </c>
      <c r="AQ103" s="24" t="s">
        <v>15</v>
      </c>
      <c r="AR103" s="25"/>
      <c r="AS103" s="25"/>
      <c r="AT103" s="25"/>
      <c r="AU103" s="26"/>
      <c r="AV103" s="27" t="s">
        <v>16</v>
      </c>
      <c r="AW103" s="25"/>
      <c r="AX103" s="25"/>
      <c r="AY103" s="25"/>
      <c r="AZ103" s="26"/>
      <c r="BA103" s="28" t="s">
        <v>17</v>
      </c>
      <c r="BB103" s="53" t="s">
        <v>18</v>
      </c>
      <c r="BC103" s="54" t="s">
        <v>19</v>
      </c>
      <c r="BD103" s="22"/>
      <c r="BE103" s="22"/>
    </row>
    <row r="104" spans="1:57">
      <c r="A104" s="30"/>
      <c r="B104" s="30"/>
      <c r="C104" s="31" t="s">
        <v>34</v>
      </c>
      <c r="D104" s="32">
        <v>0.3</v>
      </c>
      <c r="E104" s="33" t="s">
        <v>21</v>
      </c>
      <c r="F104" s="33">
        <f t="shared" ref="F104:F107" si="140">ROUND(D104*10.7639,0)</f>
        <v>3</v>
      </c>
      <c r="G104" s="33" t="s">
        <v>22</v>
      </c>
      <c r="H104" s="35" t="str">
        <f t="shared" ref="H104:H107" si="141">CONCATENATE("(",F104," ",G104,")")</f>
        <v>(3 lx)</v>
      </c>
      <c r="I104" s="40">
        <v>11</v>
      </c>
      <c r="J104" s="33" t="s">
        <v>21</v>
      </c>
      <c r="K104" s="33">
        <f t="shared" ref="K104:K107" si="142">ROUND(I104*10.7639,0)</f>
        <v>118</v>
      </c>
      <c r="L104" s="33" t="s">
        <v>22</v>
      </c>
      <c r="M104" s="35" t="str">
        <f t="shared" ref="M104:M107" si="143">CONCATENATE("(",K104," ",L104,")")</f>
        <v>(118 lx)</v>
      </c>
      <c r="N104" s="37">
        <v>42.2</v>
      </c>
      <c r="O104" s="55">
        <v>207.1</v>
      </c>
      <c r="P104" s="56" t="b">
        <f>IF(AND(D104&gt;=$U$7,I104&gt;=$AH$7,N104&lt;=$AU$7),TRUE,FALSE)</f>
        <v>0</v>
      </c>
      <c r="Q104" s="39">
        <v>0.2</v>
      </c>
      <c r="R104" s="33" t="s">
        <v>21</v>
      </c>
      <c r="S104" s="33">
        <f t="shared" ref="S104:S107" si="144">ROUND(Q104*10.7639,0)</f>
        <v>2</v>
      </c>
      <c r="T104" s="33" t="s">
        <v>22</v>
      </c>
      <c r="U104" s="35" t="str">
        <f t="shared" ref="U104:U107" si="145">CONCATENATE("(",S104," ",T104,")")</f>
        <v>(2 lx)</v>
      </c>
      <c r="V104" s="36">
        <v>8.1</v>
      </c>
      <c r="W104" s="33" t="s">
        <v>21</v>
      </c>
      <c r="X104" s="33">
        <f t="shared" ref="X104:X107" si="146">ROUND(V104*10.7639,0)</f>
        <v>87</v>
      </c>
      <c r="Y104" s="33" t="s">
        <v>22</v>
      </c>
      <c r="Z104" s="35" t="str">
        <f t="shared" ref="Z104:Z107" si="147">CONCATENATE("(",X104," ",Y104,")")</f>
        <v>(87 lx)</v>
      </c>
      <c r="AA104" s="37">
        <v>35.200000000000003</v>
      </c>
      <c r="AB104" s="55">
        <v>186</v>
      </c>
      <c r="AC104" s="56" t="b">
        <f>IF(AND(Q104&gt;=$U$7,V104&gt;=$AH$7,AA104&lt;=$AU$7),TRUE,FALSE)</f>
        <v>0</v>
      </c>
      <c r="AD104" s="32">
        <v>0.2</v>
      </c>
      <c r="AE104" s="33" t="s">
        <v>21</v>
      </c>
      <c r="AF104" s="33">
        <f t="shared" ref="AF104:AF107" si="148">ROUND(AD104*10.7639,0)</f>
        <v>2</v>
      </c>
      <c r="AG104" s="33" t="s">
        <v>22</v>
      </c>
      <c r="AH104" s="35" t="str">
        <f t="shared" ref="AH104:AH107" si="149">CONCATENATE("(",AF104," ",AG104,")")</f>
        <v>(2 lx)</v>
      </c>
      <c r="AI104" s="36">
        <v>6.2</v>
      </c>
      <c r="AJ104" s="33" t="s">
        <v>21</v>
      </c>
      <c r="AK104" s="33">
        <f t="shared" ref="AK104:AK107" si="150">ROUND(AI104*10.7639,0)</f>
        <v>67</v>
      </c>
      <c r="AL104" s="33" t="s">
        <v>22</v>
      </c>
      <c r="AM104" s="35" t="str">
        <f t="shared" ref="AM104:AM107" si="151">CONCATENATE("(",AK104," ",AL104,")")</f>
        <v>(67 lx)</v>
      </c>
      <c r="AN104" s="37">
        <v>41.1</v>
      </c>
      <c r="AO104" s="55">
        <v>244.3</v>
      </c>
      <c r="AP104" s="56" t="b">
        <f>IF(AND(AD104&gt;=$U$7,AI104&gt;=$AH$7,AN104&lt;=$AU$7),TRUE,FALSE)</f>
        <v>0</v>
      </c>
      <c r="AQ104" s="32">
        <v>0</v>
      </c>
      <c r="AR104" s="33" t="s">
        <v>21</v>
      </c>
      <c r="AS104" s="33">
        <f t="shared" ref="AS104:AS107" si="152">ROUND(AQ104*10.7639,0)</f>
        <v>0</v>
      </c>
      <c r="AT104" s="33" t="s">
        <v>22</v>
      </c>
      <c r="AU104" s="35" t="str">
        <f t="shared" ref="AU104:AU107" si="153">CONCATENATE("(",AS104," ",AT104,")")</f>
        <v>(0 lx)</v>
      </c>
      <c r="AV104" s="40">
        <v>5.4</v>
      </c>
      <c r="AW104" s="33" t="s">
        <v>21</v>
      </c>
      <c r="AX104" s="33">
        <f t="shared" ref="AX104:AX107" si="154">ROUND(AV104*10.7639,0)</f>
        <v>58</v>
      </c>
      <c r="AY104" s="33" t="s">
        <v>22</v>
      </c>
      <c r="AZ104" s="35" t="str">
        <f t="shared" ref="AZ104:AZ107" si="155">CONCATENATE("(",AX104," ",AY104,")")</f>
        <v>(58 lx)</v>
      </c>
      <c r="BA104" s="37">
        <v>270.5</v>
      </c>
      <c r="BB104" s="55" t="s">
        <v>60</v>
      </c>
      <c r="BC104" s="56" t="b">
        <f>IF(AND(AQ104&gt;=$U$7,AV104&gt;=$AH$7,BA104&lt;=$AU$7),TRUE,FALSE)</f>
        <v>0</v>
      </c>
      <c r="BD104" s="30"/>
      <c r="BE104" s="30"/>
    </row>
    <row r="105" spans="1:57">
      <c r="A105" s="30"/>
      <c r="B105" s="30"/>
      <c r="C105" s="31" t="s">
        <v>35</v>
      </c>
      <c r="D105" s="32">
        <v>1.3</v>
      </c>
      <c r="E105" s="33" t="s">
        <v>21</v>
      </c>
      <c r="F105" s="33">
        <f t="shared" si="140"/>
        <v>14</v>
      </c>
      <c r="G105" s="33" t="s">
        <v>22</v>
      </c>
      <c r="H105" s="35" t="str">
        <f t="shared" si="141"/>
        <v>(14 lx)</v>
      </c>
      <c r="I105" s="40">
        <v>10.3</v>
      </c>
      <c r="J105" s="33" t="s">
        <v>21</v>
      </c>
      <c r="K105" s="33">
        <f t="shared" si="142"/>
        <v>111</v>
      </c>
      <c r="L105" s="33" t="s">
        <v>22</v>
      </c>
      <c r="M105" s="35" t="str">
        <f t="shared" si="143"/>
        <v>(111 lx)</v>
      </c>
      <c r="N105" s="37">
        <v>7.7</v>
      </c>
      <c r="O105" s="55">
        <v>32.299999999999997</v>
      </c>
      <c r="P105" s="56" t="b">
        <f t="shared" ref="P105:P107" si="156">IF(AND(D105&gt;=$U$7,I105&gt;=$AH$7,N105&lt;=$AU$7),TRUE,FALSE)</f>
        <v>1</v>
      </c>
      <c r="Q105" s="39">
        <v>0.7</v>
      </c>
      <c r="R105" s="33" t="s">
        <v>21</v>
      </c>
      <c r="S105" s="33">
        <f t="shared" si="144"/>
        <v>8</v>
      </c>
      <c r="T105" s="33" t="s">
        <v>22</v>
      </c>
      <c r="U105" s="35" t="str">
        <f t="shared" si="145"/>
        <v>(8 lx)</v>
      </c>
      <c r="V105" s="36">
        <v>7.9</v>
      </c>
      <c r="W105" s="33" t="s">
        <v>21</v>
      </c>
      <c r="X105" s="33">
        <f t="shared" si="146"/>
        <v>85</v>
      </c>
      <c r="Y105" s="33" t="s">
        <v>22</v>
      </c>
      <c r="Z105" s="35" t="str">
        <f t="shared" si="147"/>
        <v>(85 lx)</v>
      </c>
      <c r="AA105" s="37">
        <v>11.3</v>
      </c>
      <c r="AB105" s="55">
        <v>49.3</v>
      </c>
      <c r="AC105" s="56" t="b">
        <f t="shared" ref="AC105:AC107" si="157">IF(AND(Q105&gt;=$U$7,V105&gt;=$AH$7,AA105&lt;=$AU$7),TRUE,FALSE)</f>
        <v>1</v>
      </c>
      <c r="AD105" s="32">
        <v>0.3</v>
      </c>
      <c r="AE105" s="33" t="s">
        <v>21</v>
      </c>
      <c r="AF105" s="33">
        <f t="shared" si="148"/>
        <v>3</v>
      </c>
      <c r="AG105" s="33" t="s">
        <v>22</v>
      </c>
      <c r="AH105" s="35" t="str">
        <f t="shared" si="149"/>
        <v>(3 lx)</v>
      </c>
      <c r="AI105" s="36">
        <v>6.4</v>
      </c>
      <c r="AJ105" s="33" t="s">
        <v>21</v>
      </c>
      <c r="AK105" s="33">
        <f t="shared" si="150"/>
        <v>69</v>
      </c>
      <c r="AL105" s="33" t="s">
        <v>22</v>
      </c>
      <c r="AM105" s="35" t="str">
        <f t="shared" si="151"/>
        <v>(69 lx)</v>
      </c>
      <c r="AN105" s="37">
        <v>21.3</v>
      </c>
      <c r="AO105" s="55">
        <v>102.7</v>
      </c>
      <c r="AP105" s="56" t="b">
        <f t="shared" ref="AP105:AP107" si="158">IF(AND(AD105&gt;=$U$7,AI105&gt;=$AH$7,AN105&lt;=$AU$7),TRUE,FALSE)</f>
        <v>0</v>
      </c>
      <c r="AQ105" s="32">
        <v>0</v>
      </c>
      <c r="AR105" s="33" t="s">
        <v>21</v>
      </c>
      <c r="AS105" s="33">
        <f t="shared" si="152"/>
        <v>0</v>
      </c>
      <c r="AT105" s="33" t="s">
        <v>22</v>
      </c>
      <c r="AU105" s="35" t="str">
        <f t="shared" si="153"/>
        <v>(0 lx)</v>
      </c>
      <c r="AV105" s="40">
        <v>5.3</v>
      </c>
      <c r="AW105" s="33" t="s">
        <v>21</v>
      </c>
      <c r="AX105" s="33">
        <f t="shared" si="154"/>
        <v>57</v>
      </c>
      <c r="AY105" s="33" t="s">
        <v>22</v>
      </c>
      <c r="AZ105" s="35" t="str">
        <f t="shared" si="155"/>
        <v>(57 lx)</v>
      </c>
      <c r="BA105" s="37">
        <v>133.5</v>
      </c>
      <c r="BB105" s="55" t="s">
        <v>60</v>
      </c>
      <c r="BC105" s="56" t="b">
        <f t="shared" ref="BC105:BC107" si="159">IF(AND(AQ105&gt;=$U$7,AV105&gt;=$AH$7,BA105&lt;=$AU$7),TRUE,FALSE)</f>
        <v>0</v>
      </c>
      <c r="BD105" s="30"/>
      <c r="BE105" s="30"/>
    </row>
    <row r="106" spans="1:57">
      <c r="A106" s="30"/>
      <c r="B106" s="30"/>
      <c r="C106" s="31" t="s">
        <v>36</v>
      </c>
      <c r="D106" s="32">
        <v>1</v>
      </c>
      <c r="E106" s="33" t="s">
        <v>21</v>
      </c>
      <c r="F106" s="33">
        <f t="shared" si="140"/>
        <v>11</v>
      </c>
      <c r="G106" s="33" t="s">
        <v>22</v>
      </c>
      <c r="H106" s="35" t="str">
        <f t="shared" si="141"/>
        <v>(11 lx)</v>
      </c>
      <c r="I106" s="40">
        <v>10</v>
      </c>
      <c r="J106" s="33" t="s">
        <v>21</v>
      </c>
      <c r="K106" s="33">
        <f t="shared" si="142"/>
        <v>108</v>
      </c>
      <c r="L106" s="33" t="s">
        <v>22</v>
      </c>
      <c r="M106" s="35" t="str">
        <f t="shared" si="143"/>
        <v>(108 lx)</v>
      </c>
      <c r="N106" s="37">
        <v>9.6</v>
      </c>
      <c r="O106" s="55">
        <v>28.5</v>
      </c>
      <c r="P106" s="56" t="b">
        <f t="shared" si="156"/>
        <v>1</v>
      </c>
      <c r="Q106" s="39">
        <v>0.4</v>
      </c>
      <c r="R106" s="33" t="s">
        <v>21</v>
      </c>
      <c r="S106" s="33">
        <f t="shared" si="144"/>
        <v>4</v>
      </c>
      <c r="T106" s="33" t="s">
        <v>22</v>
      </c>
      <c r="U106" s="35" t="str">
        <f t="shared" si="145"/>
        <v>(4 lx)</v>
      </c>
      <c r="V106" s="36">
        <v>7.6</v>
      </c>
      <c r="W106" s="33" t="s">
        <v>21</v>
      </c>
      <c r="X106" s="33">
        <f t="shared" si="146"/>
        <v>82</v>
      </c>
      <c r="Y106" s="33" t="s">
        <v>22</v>
      </c>
      <c r="Z106" s="35" t="str">
        <f t="shared" si="147"/>
        <v>(82 lx)</v>
      </c>
      <c r="AA106" s="37">
        <v>18.5</v>
      </c>
      <c r="AB106" s="55">
        <v>59.6</v>
      </c>
      <c r="AC106" s="56" t="b">
        <f t="shared" si="157"/>
        <v>0</v>
      </c>
      <c r="AD106" s="32">
        <v>0.2</v>
      </c>
      <c r="AE106" s="33" t="s">
        <v>21</v>
      </c>
      <c r="AF106" s="33">
        <f t="shared" si="148"/>
        <v>2</v>
      </c>
      <c r="AG106" s="33" t="s">
        <v>22</v>
      </c>
      <c r="AH106" s="35" t="str">
        <f t="shared" si="149"/>
        <v>(2 lx)</v>
      </c>
      <c r="AI106" s="36">
        <v>6.3</v>
      </c>
      <c r="AJ106" s="33" t="s">
        <v>21</v>
      </c>
      <c r="AK106" s="33">
        <f t="shared" si="150"/>
        <v>68</v>
      </c>
      <c r="AL106" s="33" t="s">
        <v>22</v>
      </c>
      <c r="AM106" s="35" t="str">
        <f t="shared" si="151"/>
        <v>(68 lx)</v>
      </c>
      <c r="AN106" s="37">
        <v>27.3</v>
      </c>
      <c r="AO106" s="55">
        <v>97</v>
      </c>
      <c r="AP106" s="56" t="b">
        <f t="shared" si="158"/>
        <v>0</v>
      </c>
      <c r="AQ106" s="32">
        <v>0.1</v>
      </c>
      <c r="AR106" s="33" t="s">
        <v>21</v>
      </c>
      <c r="AS106" s="33">
        <f t="shared" si="152"/>
        <v>1</v>
      </c>
      <c r="AT106" s="33" t="s">
        <v>22</v>
      </c>
      <c r="AU106" s="35" t="str">
        <f t="shared" si="153"/>
        <v>(1 lx)</v>
      </c>
      <c r="AV106" s="40">
        <v>5.2</v>
      </c>
      <c r="AW106" s="33" t="s">
        <v>21</v>
      </c>
      <c r="AX106" s="33">
        <f t="shared" si="154"/>
        <v>56</v>
      </c>
      <c r="AY106" s="33" t="s">
        <v>22</v>
      </c>
      <c r="AZ106" s="35" t="str">
        <f t="shared" si="155"/>
        <v>(56 lx)</v>
      </c>
      <c r="BA106" s="37">
        <v>86.7</v>
      </c>
      <c r="BB106" s="55">
        <v>406.2</v>
      </c>
      <c r="BC106" s="56" t="b">
        <f t="shared" si="159"/>
        <v>0</v>
      </c>
      <c r="BD106" s="30"/>
      <c r="BE106" s="30"/>
    </row>
    <row r="107" spans="1:57" ht="15" thickBot="1">
      <c r="A107" s="30"/>
      <c r="B107" s="30"/>
      <c r="C107" s="41" t="s">
        <v>37</v>
      </c>
      <c r="D107" s="42">
        <v>0.8</v>
      </c>
      <c r="E107" s="43" t="s">
        <v>21</v>
      </c>
      <c r="F107" s="43">
        <f t="shared" si="140"/>
        <v>9</v>
      </c>
      <c r="G107" s="43" t="s">
        <v>22</v>
      </c>
      <c r="H107" s="44" t="str">
        <f t="shared" si="141"/>
        <v>(9 lx)</v>
      </c>
      <c r="I107" s="45">
        <v>9.5</v>
      </c>
      <c r="J107" s="43" t="s">
        <v>21</v>
      </c>
      <c r="K107" s="43">
        <f t="shared" si="142"/>
        <v>102</v>
      </c>
      <c r="L107" s="43" t="s">
        <v>22</v>
      </c>
      <c r="M107" s="44" t="str">
        <f t="shared" si="143"/>
        <v>(102 lx)</v>
      </c>
      <c r="N107" s="46">
        <v>12.1</v>
      </c>
      <c r="O107" s="57">
        <v>26.2</v>
      </c>
      <c r="P107" s="58" t="b">
        <f t="shared" si="156"/>
        <v>1</v>
      </c>
      <c r="Q107" s="48">
        <v>0.4</v>
      </c>
      <c r="R107" s="43" t="s">
        <v>21</v>
      </c>
      <c r="S107" s="43">
        <f t="shared" si="144"/>
        <v>4</v>
      </c>
      <c r="T107" s="43" t="s">
        <v>22</v>
      </c>
      <c r="U107" s="44" t="str">
        <f t="shared" si="145"/>
        <v>(4 lx)</v>
      </c>
      <c r="V107" s="49">
        <v>7.2</v>
      </c>
      <c r="W107" s="43" t="s">
        <v>21</v>
      </c>
      <c r="X107" s="43">
        <f t="shared" si="146"/>
        <v>78</v>
      </c>
      <c r="Y107" s="43" t="s">
        <v>22</v>
      </c>
      <c r="Z107" s="44" t="str">
        <f t="shared" si="147"/>
        <v>(78 lx)</v>
      </c>
      <c r="AA107" s="46">
        <v>19.899999999999999</v>
      </c>
      <c r="AB107" s="57">
        <v>46.3</v>
      </c>
      <c r="AC107" s="58" t="b">
        <f t="shared" si="157"/>
        <v>0</v>
      </c>
      <c r="AD107" s="42">
        <v>0.2</v>
      </c>
      <c r="AE107" s="43" t="s">
        <v>21</v>
      </c>
      <c r="AF107" s="43">
        <f t="shared" si="148"/>
        <v>2</v>
      </c>
      <c r="AG107" s="43" t="s">
        <v>22</v>
      </c>
      <c r="AH107" s="44" t="str">
        <f t="shared" si="149"/>
        <v>(2 lx)</v>
      </c>
      <c r="AI107" s="49">
        <v>5.9</v>
      </c>
      <c r="AJ107" s="43" t="s">
        <v>21</v>
      </c>
      <c r="AK107" s="43">
        <f t="shared" si="150"/>
        <v>64</v>
      </c>
      <c r="AL107" s="43" t="s">
        <v>22</v>
      </c>
      <c r="AM107" s="44" t="str">
        <f t="shared" si="151"/>
        <v>(64 lx)</v>
      </c>
      <c r="AN107" s="46">
        <v>30.9</v>
      </c>
      <c r="AO107" s="57">
        <v>81.2</v>
      </c>
      <c r="AP107" s="58" t="b">
        <f t="shared" si="158"/>
        <v>0</v>
      </c>
      <c r="AQ107" s="42">
        <v>0.1</v>
      </c>
      <c r="AR107" s="43" t="s">
        <v>21</v>
      </c>
      <c r="AS107" s="43">
        <f t="shared" si="152"/>
        <v>1</v>
      </c>
      <c r="AT107" s="43" t="s">
        <v>22</v>
      </c>
      <c r="AU107" s="44" t="str">
        <f t="shared" si="153"/>
        <v>(1 lx)</v>
      </c>
      <c r="AV107" s="45">
        <v>4.9000000000000004</v>
      </c>
      <c r="AW107" s="43" t="s">
        <v>21</v>
      </c>
      <c r="AX107" s="43">
        <f t="shared" si="154"/>
        <v>53</v>
      </c>
      <c r="AY107" s="43" t="s">
        <v>22</v>
      </c>
      <c r="AZ107" s="44" t="str">
        <f t="shared" si="155"/>
        <v>(53 lx)</v>
      </c>
      <c r="BA107" s="46">
        <v>70.400000000000006</v>
      </c>
      <c r="BB107" s="57">
        <v>233.3</v>
      </c>
      <c r="BC107" s="58" t="b">
        <f t="shared" si="159"/>
        <v>0</v>
      </c>
      <c r="BD107" s="30"/>
      <c r="BE107" s="30"/>
    </row>
    <row r="109" spans="1:57">
      <c r="C109" t="s">
        <v>29</v>
      </c>
      <c r="D109" s="17" t="s">
        <v>81</v>
      </c>
      <c r="E109" s="17"/>
      <c r="F109" s="17"/>
      <c r="G109" s="17"/>
      <c r="H109" s="17"/>
    </row>
    <row r="110" spans="1:57">
      <c r="D110" s="17"/>
      <c r="E110" s="17"/>
      <c r="F110" s="17"/>
      <c r="G110" s="17"/>
      <c r="H110" s="17"/>
    </row>
    <row r="112" spans="1:57">
      <c r="A112" s="2"/>
      <c r="B112" s="2"/>
      <c r="C112" s="2" t="s">
        <v>79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1:57">
      <c r="C113" s="2" t="s">
        <v>73</v>
      </c>
    </row>
    <row r="114" spans="1:57" ht="15" thickBot="1"/>
    <row r="115" spans="1:57">
      <c r="A115" s="17"/>
      <c r="B115" s="17"/>
      <c r="C115" s="18" t="s">
        <v>9</v>
      </c>
      <c r="D115" s="19" t="s">
        <v>10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1"/>
      <c r="Q115" s="19" t="s">
        <v>11</v>
      </c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1"/>
      <c r="AD115" s="19" t="s">
        <v>12</v>
      </c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1"/>
      <c r="AQ115" s="19" t="s">
        <v>13</v>
      </c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1"/>
      <c r="BD115" s="17"/>
      <c r="BE115" s="17"/>
    </row>
    <row r="116" spans="1:57" ht="43.15">
      <c r="A116" s="22"/>
      <c r="B116" s="22"/>
      <c r="C116" s="23" t="s">
        <v>14</v>
      </c>
      <c r="D116" s="24" t="s">
        <v>15</v>
      </c>
      <c r="E116" s="25"/>
      <c r="F116" s="25"/>
      <c r="G116" s="25"/>
      <c r="H116" s="26"/>
      <c r="I116" s="27" t="s">
        <v>16</v>
      </c>
      <c r="J116" s="25"/>
      <c r="K116" s="25"/>
      <c r="L116" s="25"/>
      <c r="M116" s="26"/>
      <c r="N116" s="28" t="s">
        <v>17</v>
      </c>
      <c r="O116" s="53" t="s">
        <v>18</v>
      </c>
      <c r="P116" s="54" t="s">
        <v>19</v>
      </c>
      <c r="Q116" s="24" t="s">
        <v>15</v>
      </c>
      <c r="R116" s="25"/>
      <c r="S116" s="25"/>
      <c r="T116" s="25"/>
      <c r="U116" s="26"/>
      <c r="V116" s="27" t="s">
        <v>16</v>
      </c>
      <c r="W116" s="25"/>
      <c r="X116" s="25"/>
      <c r="Y116" s="25"/>
      <c r="Z116" s="26"/>
      <c r="AA116" s="28" t="s">
        <v>17</v>
      </c>
      <c r="AB116" s="53" t="s">
        <v>18</v>
      </c>
      <c r="AC116" s="54" t="s">
        <v>19</v>
      </c>
      <c r="AD116" s="24" t="s">
        <v>15</v>
      </c>
      <c r="AE116" s="25"/>
      <c r="AF116" s="25"/>
      <c r="AG116" s="25"/>
      <c r="AH116" s="26"/>
      <c r="AI116" s="27" t="s">
        <v>16</v>
      </c>
      <c r="AJ116" s="25"/>
      <c r="AK116" s="25"/>
      <c r="AL116" s="25"/>
      <c r="AM116" s="26"/>
      <c r="AN116" s="28" t="s">
        <v>17</v>
      </c>
      <c r="AO116" s="53" t="s">
        <v>18</v>
      </c>
      <c r="AP116" s="54" t="s">
        <v>19</v>
      </c>
      <c r="AQ116" s="24" t="s">
        <v>15</v>
      </c>
      <c r="AR116" s="25"/>
      <c r="AS116" s="25"/>
      <c r="AT116" s="25"/>
      <c r="AU116" s="26"/>
      <c r="AV116" s="27" t="s">
        <v>16</v>
      </c>
      <c r="AW116" s="25"/>
      <c r="AX116" s="25"/>
      <c r="AY116" s="25"/>
      <c r="AZ116" s="26"/>
      <c r="BA116" s="28" t="s">
        <v>17</v>
      </c>
      <c r="BB116" s="53" t="s">
        <v>18</v>
      </c>
      <c r="BC116" s="54" t="s">
        <v>19</v>
      </c>
      <c r="BD116" s="22"/>
      <c r="BE116" s="22"/>
    </row>
    <row r="117" spans="1:57">
      <c r="A117" s="30"/>
      <c r="B117" s="30"/>
      <c r="C117" s="31" t="s">
        <v>34</v>
      </c>
      <c r="D117" s="32">
        <v>0.1</v>
      </c>
      <c r="E117" s="33" t="s">
        <v>21</v>
      </c>
      <c r="F117" s="33">
        <f t="shared" ref="F117:F120" si="160">ROUND(D117*10.7639,0)</f>
        <v>1</v>
      </c>
      <c r="G117" s="33" t="s">
        <v>22</v>
      </c>
      <c r="H117" s="35" t="str">
        <f t="shared" ref="H117:H120" si="161">CONCATENATE("(",F117," ",G117,")")</f>
        <v>(1 lx)</v>
      </c>
      <c r="I117" s="40">
        <v>15.2</v>
      </c>
      <c r="J117" s="33" t="s">
        <v>21</v>
      </c>
      <c r="K117" s="33">
        <f t="shared" ref="K117:K120" si="162">ROUND(I117*10.7639,0)</f>
        <v>164</v>
      </c>
      <c r="L117" s="33" t="s">
        <v>22</v>
      </c>
      <c r="M117" s="35" t="str">
        <f t="shared" ref="M117:M120" si="163">CONCATENATE("(",K117," ",L117,")")</f>
        <v>(164 lx)</v>
      </c>
      <c r="N117" s="37">
        <v>169.1</v>
      </c>
      <c r="O117" s="55" t="s">
        <v>60</v>
      </c>
      <c r="P117" s="56" t="b">
        <f>IF(AND(D117&gt;=$U$7,I117&gt;=$AH$7,N117&lt;=$AU$7),TRUE,FALSE)</f>
        <v>0</v>
      </c>
      <c r="Q117" s="39">
        <v>0.1</v>
      </c>
      <c r="R117" s="33" t="s">
        <v>21</v>
      </c>
      <c r="S117" s="33">
        <f t="shared" ref="S117:S120" si="164">ROUND(Q117*10.7639,0)</f>
        <v>1</v>
      </c>
      <c r="T117" s="33" t="s">
        <v>22</v>
      </c>
      <c r="U117" s="35" t="str">
        <f t="shared" ref="U117:U120" si="165">CONCATENATE("(",S117," ",T117,")")</f>
        <v>(1 lx)</v>
      </c>
      <c r="V117" s="36">
        <v>10.9</v>
      </c>
      <c r="W117" s="33" t="s">
        <v>21</v>
      </c>
      <c r="X117" s="33">
        <f t="shared" ref="X117:X120" si="166">ROUND(V117*10.7639,0)</f>
        <v>117</v>
      </c>
      <c r="Y117" s="33" t="s">
        <v>22</v>
      </c>
      <c r="Z117" s="35" t="str">
        <f t="shared" ref="Z117:Z120" si="167">CONCATENATE("(",X117," ",Y117,")")</f>
        <v>(117 lx)</v>
      </c>
      <c r="AA117" s="37">
        <v>108.5</v>
      </c>
      <c r="AB117" s="55" t="s">
        <v>60</v>
      </c>
      <c r="AC117" s="56" t="b">
        <f>IF(AND(Q117&gt;=$U$7,V117&gt;=$AH$7,AA117&lt;=$AU$7),TRUE,FALSE)</f>
        <v>0</v>
      </c>
      <c r="AD117" s="32">
        <v>0.1</v>
      </c>
      <c r="AE117" s="33" t="s">
        <v>21</v>
      </c>
      <c r="AF117" s="33">
        <f t="shared" ref="AF117:AF120" si="168">ROUND(AD117*10.7639,0)</f>
        <v>1</v>
      </c>
      <c r="AG117" s="33" t="s">
        <v>22</v>
      </c>
      <c r="AH117" s="35" t="str">
        <f t="shared" ref="AH117:AH120" si="169">CONCATENATE("(",AF117," ",AG117,")")</f>
        <v>(1 lx)</v>
      </c>
      <c r="AI117" s="36">
        <v>8</v>
      </c>
      <c r="AJ117" s="33" t="s">
        <v>21</v>
      </c>
      <c r="AK117" s="33">
        <f t="shared" ref="AK117:AK120" si="170">ROUND(AI117*10.7639,0)</f>
        <v>86</v>
      </c>
      <c r="AL117" s="33" t="s">
        <v>22</v>
      </c>
      <c r="AM117" s="35" t="str">
        <f t="shared" ref="AM117:AM120" si="171">CONCATENATE("(",AK117," ",AL117,")")</f>
        <v>(86 lx)</v>
      </c>
      <c r="AN117" s="37">
        <v>89.3</v>
      </c>
      <c r="AO117" s="55">
        <v>419.2</v>
      </c>
      <c r="AP117" s="56" t="b">
        <f>IF(AND(AD117&gt;=$U$7,AI117&gt;=$AH$7,AN117&lt;=$AU$7),TRUE,FALSE)</f>
        <v>0</v>
      </c>
      <c r="AQ117" s="32">
        <v>0</v>
      </c>
      <c r="AR117" s="33" t="s">
        <v>21</v>
      </c>
      <c r="AS117" s="33">
        <f t="shared" ref="AS117:AS120" si="172">ROUND(AQ117*10.7639,0)</f>
        <v>0</v>
      </c>
      <c r="AT117" s="33" t="s">
        <v>22</v>
      </c>
      <c r="AU117" s="35" t="str">
        <f t="shared" ref="AU117:AU120" si="173">CONCATENATE("(",AS117," ",AT117,")")</f>
        <v>(0 lx)</v>
      </c>
      <c r="AV117" s="40">
        <v>7.2</v>
      </c>
      <c r="AW117" s="33" t="s">
        <v>21</v>
      </c>
      <c r="AX117" s="33">
        <f t="shared" ref="AX117:AX120" si="174">ROUND(AV117*10.7639,0)</f>
        <v>78</v>
      </c>
      <c r="AY117" s="33" t="s">
        <v>22</v>
      </c>
      <c r="AZ117" s="35" t="str">
        <f t="shared" ref="AZ117:AZ120" si="175">CONCATENATE("(",AX117," ",AY117,")")</f>
        <v>(78 lx)</v>
      </c>
      <c r="BA117" s="37">
        <v>241.3</v>
      </c>
      <c r="BB117" s="55" t="s">
        <v>60</v>
      </c>
      <c r="BC117" s="56" t="b">
        <f>IF(AND(AQ117&gt;=$U$7,AV117&gt;=$AH$7,BA117&lt;=$AU$7),TRUE,FALSE)</f>
        <v>0</v>
      </c>
      <c r="BD117" s="30"/>
      <c r="BE117" s="30"/>
    </row>
    <row r="118" spans="1:57">
      <c r="A118" s="30"/>
      <c r="B118" s="30"/>
      <c r="C118" s="31" t="s">
        <v>35</v>
      </c>
      <c r="D118" s="32">
        <v>0.9</v>
      </c>
      <c r="E118" s="33" t="s">
        <v>21</v>
      </c>
      <c r="F118" s="33">
        <f t="shared" si="160"/>
        <v>10</v>
      </c>
      <c r="G118" s="33" t="s">
        <v>22</v>
      </c>
      <c r="H118" s="35" t="str">
        <f t="shared" si="161"/>
        <v>(10 lx)</v>
      </c>
      <c r="I118" s="40">
        <v>13.8</v>
      </c>
      <c r="J118" s="33" t="s">
        <v>21</v>
      </c>
      <c r="K118" s="33">
        <f t="shared" si="162"/>
        <v>149</v>
      </c>
      <c r="L118" s="33" t="s">
        <v>22</v>
      </c>
      <c r="M118" s="35" t="str">
        <f t="shared" si="163"/>
        <v>(149 lx)</v>
      </c>
      <c r="N118" s="37">
        <v>16</v>
      </c>
      <c r="O118" s="55">
        <v>55.3</v>
      </c>
      <c r="P118" s="56" t="b">
        <f t="shared" ref="P118:P120" si="176">IF(AND(D118&gt;=$U$7,I118&gt;=$AH$7,N118&lt;=$AU$7),TRUE,FALSE)</f>
        <v>0</v>
      </c>
      <c r="Q118" s="39">
        <v>0.8</v>
      </c>
      <c r="R118" s="33" t="s">
        <v>21</v>
      </c>
      <c r="S118" s="33">
        <f t="shared" si="164"/>
        <v>9</v>
      </c>
      <c r="T118" s="33" t="s">
        <v>22</v>
      </c>
      <c r="U118" s="35" t="str">
        <f t="shared" si="165"/>
        <v>(9 lx)</v>
      </c>
      <c r="V118" s="36">
        <v>10.6</v>
      </c>
      <c r="W118" s="33" t="s">
        <v>21</v>
      </c>
      <c r="X118" s="33">
        <f t="shared" si="166"/>
        <v>114</v>
      </c>
      <c r="Y118" s="33" t="s">
        <v>22</v>
      </c>
      <c r="Z118" s="35" t="str">
        <f t="shared" si="167"/>
        <v>(114 lx)</v>
      </c>
      <c r="AA118" s="37">
        <v>13.2</v>
      </c>
      <c r="AB118" s="55">
        <v>48</v>
      </c>
      <c r="AC118" s="56" t="b">
        <f t="shared" ref="AC118:AC120" si="177">IF(AND(Q118&gt;=$U$7,V118&gt;=$AH$7,AA118&lt;=$AU$7),TRUE,FALSE)</f>
        <v>1</v>
      </c>
      <c r="AD118" s="32">
        <v>0.7</v>
      </c>
      <c r="AE118" s="33" t="s">
        <v>21</v>
      </c>
      <c r="AF118" s="33">
        <f t="shared" si="168"/>
        <v>8</v>
      </c>
      <c r="AG118" s="33" t="s">
        <v>22</v>
      </c>
      <c r="AH118" s="35" t="str">
        <f t="shared" si="169"/>
        <v>(8 lx)</v>
      </c>
      <c r="AI118" s="36">
        <v>8.4</v>
      </c>
      <c r="AJ118" s="33" t="s">
        <v>21</v>
      </c>
      <c r="AK118" s="33">
        <f t="shared" si="170"/>
        <v>90</v>
      </c>
      <c r="AL118" s="33" t="s">
        <v>22</v>
      </c>
      <c r="AM118" s="35" t="str">
        <f t="shared" si="171"/>
        <v>(90 lx)</v>
      </c>
      <c r="AN118" s="37">
        <v>12.4</v>
      </c>
      <c r="AO118" s="55">
        <v>50.8</v>
      </c>
      <c r="AP118" s="56" t="b">
        <f t="shared" ref="AP118:AP120" si="178">IF(AND(AD118&gt;=$U$7,AI118&gt;=$AH$7,AN118&lt;=$AU$7),TRUE,FALSE)</f>
        <v>1</v>
      </c>
      <c r="AQ118" s="32">
        <v>0.2</v>
      </c>
      <c r="AR118" s="33" t="s">
        <v>21</v>
      </c>
      <c r="AS118" s="33">
        <f t="shared" si="172"/>
        <v>2</v>
      </c>
      <c r="AT118" s="33" t="s">
        <v>22</v>
      </c>
      <c r="AU118" s="35" t="str">
        <f t="shared" si="173"/>
        <v>(2 lx)</v>
      </c>
      <c r="AV118" s="40">
        <v>7.1</v>
      </c>
      <c r="AW118" s="33" t="s">
        <v>21</v>
      </c>
      <c r="AX118" s="33">
        <f t="shared" si="174"/>
        <v>76</v>
      </c>
      <c r="AY118" s="33" t="s">
        <v>22</v>
      </c>
      <c r="AZ118" s="35" t="str">
        <f t="shared" si="175"/>
        <v>(76 lx)</v>
      </c>
      <c r="BA118" s="37">
        <v>35.5</v>
      </c>
      <c r="BB118" s="55">
        <v>191.9</v>
      </c>
      <c r="BC118" s="56" t="b">
        <f t="shared" ref="BC118:BC120" si="179">IF(AND(AQ118&gt;=$U$7,AV118&gt;=$AH$7,BA118&lt;=$AU$7),TRUE,FALSE)</f>
        <v>0</v>
      </c>
      <c r="BD118" s="30"/>
      <c r="BE118" s="30"/>
    </row>
    <row r="119" spans="1:57">
      <c r="A119" s="30"/>
      <c r="B119" s="30"/>
      <c r="C119" s="31" t="s">
        <v>36</v>
      </c>
      <c r="D119" s="32">
        <v>2.1</v>
      </c>
      <c r="E119" s="33" t="s">
        <v>21</v>
      </c>
      <c r="F119" s="33">
        <f t="shared" si="160"/>
        <v>23</v>
      </c>
      <c r="G119" s="33" t="s">
        <v>22</v>
      </c>
      <c r="H119" s="35" t="str">
        <f t="shared" si="161"/>
        <v>(23 lx)</v>
      </c>
      <c r="I119" s="40">
        <v>12.9</v>
      </c>
      <c r="J119" s="33" t="s">
        <v>21</v>
      </c>
      <c r="K119" s="33">
        <f t="shared" si="162"/>
        <v>139</v>
      </c>
      <c r="L119" s="33" t="s">
        <v>22</v>
      </c>
      <c r="M119" s="35" t="str">
        <f t="shared" si="163"/>
        <v>(139 lx)</v>
      </c>
      <c r="N119" s="37">
        <v>6</v>
      </c>
      <c r="O119" s="55">
        <v>16.600000000000001</v>
      </c>
      <c r="P119" s="56" t="b">
        <f t="shared" si="176"/>
        <v>1</v>
      </c>
      <c r="Q119" s="39">
        <v>1.9</v>
      </c>
      <c r="R119" s="33" t="s">
        <v>21</v>
      </c>
      <c r="S119" s="33">
        <f t="shared" si="164"/>
        <v>20</v>
      </c>
      <c r="T119" s="33" t="s">
        <v>22</v>
      </c>
      <c r="U119" s="35" t="str">
        <f t="shared" si="165"/>
        <v>(20 lx)</v>
      </c>
      <c r="V119" s="36">
        <v>9.8000000000000007</v>
      </c>
      <c r="W119" s="33" t="s">
        <v>21</v>
      </c>
      <c r="X119" s="33">
        <f t="shared" si="166"/>
        <v>105</v>
      </c>
      <c r="Y119" s="33" t="s">
        <v>22</v>
      </c>
      <c r="Z119" s="35" t="str">
        <f t="shared" si="167"/>
        <v>(105 lx)</v>
      </c>
      <c r="AA119" s="37">
        <v>5.0999999999999996</v>
      </c>
      <c r="AB119" s="55">
        <v>15.3</v>
      </c>
      <c r="AC119" s="56" t="b">
        <f t="shared" si="177"/>
        <v>1</v>
      </c>
      <c r="AD119" s="32">
        <v>1.6</v>
      </c>
      <c r="AE119" s="33" t="s">
        <v>21</v>
      </c>
      <c r="AF119" s="33">
        <f t="shared" si="168"/>
        <v>17</v>
      </c>
      <c r="AG119" s="33" t="s">
        <v>22</v>
      </c>
      <c r="AH119" s="35" t="str">
        <f t="shared" si="169"/>
        <v>(17 lx)</v>
      </c>
      <c r="AI119" s="36">
        <v>8</v>
      </c>
      <c r="AJ119" s="33" t="s">
        <v>21</v>
      </c>
      <c r="AK119" s="33">
        <f t="shared" si="170"/>
        <v>86</v>
      </c>
      <c r="AL119" s="33" t="s">
        <v>22</v>
      </c>
      <c r="AM119" s="35" t="str">
        <f t="shared" si="171"/>
        <v>(86 lx)</v>
      </c>
      <c r="AN119" s="37">
        <v>5</v>
      </c>
      <c r="AO119" s="55">
        <v>16.7</v>
      </c>
      <c r="AP119" s="56" t="b">
        <f t="shared" si="178"/>
        <v>1</v>
      </c>
      <c r="AQ119" s="32">
        <v>0.5</v>
      </c>
      <c r="AR119" s="33" t="s">
        <v>21</v>
      </c>
      <c r="AS119" s="33">
        <f t="shared" si="172"/>
        <v>5</v>
      </c>
      <c r="AT119" s="33" t="s">
        <v>22</v>
      </c>
      <c r="AU119" s="35" t="str">
        <f t="shared" si="173"/>
        <v>(5 lx)</v>
      </c>
      <c r="AV119" s="40">
        <v>6.7</v>
      </c>
      <c r="AW119" s="33" t="s">
        <v>21</v>
      </c>
      <c r="AX119" s="33">
        <f t="shared" si="174"/>
        <v>72</v>
      </c>
      <c r="AY119" s="33" t="s">
        <v>22</v>
      </c>
      <c r="AZ119" s="35" t="str">
        <f t="shared" si="175"/>
        <v>(72 lx)</v>
      </c>
      <c r="BA119" s="37">
        <v>12.8</v>
      </c>
      <c r="BB119" s="55">
        <v>56.1</v>
      </c>
      <c r="BC119" s="56" t="b">
        <f t="shared" si="179"/>
        <v>1</v>
      </c>
      <c r="BD119" s="30"/>
      <c r="BE119" s="30"/>
    </row>
    <row r="120" spans="1:57" ht="15" thickBot="1">
      <c r="A120" s="30"/>
      <c r="B120" s="30"/>
      <c r="C120" s="41" t="s">
        <v>37</v>
      </c>
      <c r="D120" s="42">
        <v>2.9</v>
      </c>
      <c r="E120" s="43" t="s">
        <v>21</v>
      </c>
      <c r="F120" s="43">
        <f t="shared" si="160"/>
        <v>31</v>
      </c>
      <c r="G120" s="43" t="s">
        <v>22</v>
      </c>
      <c r="H120" s="44" t="str">
        <f t="shared" si="161"/>
        <v>(31 lx)</v>
      </c>
      <c r="I120" s="45">
        <v>12</v>
      </c>
      <c r="J120" s="43" t="s">
        <v>21</v>
      </c>
      <c r="K120" s="43">
        <f t="shared" si="162"/>
        <v>129</v>
      </c>
      <c r="L120" s="43" t="s">
        <v>22</v>
      </c>
      <c r="M120" s="44" t="str">
        <f t="shared" si="163"/>
        <v>(129 lx)</v>
      </c>
      <c r="N120" s="46">
        <v>4.2</v>
      </c>
      <c r="O120" s="57">
        <v>9.6999999999999993</v>
      </c>
      <c r="P120" s="58" t="b">
        <f t="shared" si="176"/>
        <v>1</v>
      </c>
      <c r="Q120" s="48">
        <v>2.4</v>
      </c>
      <c r="R120" s="43" t="s">
        <v>21</v>
      </c>
      <c r="S120" s="43">
        <f t="shared" si="164"/>
        <v>26</v>
      </c>
      <c r="T120" s="43" t="s">
        <v>22</v>
      </c>
      <c r="U120" s="44" t="str">
        <f t="shared" si="165"/>
        <v>(26 lx)</v>
      </c>
      <c r="V120" s="49">
        <v>9.1</v>
      </c>
      <c r="W120" s="43" t="s">
        <v>21</v>
      </c>
      <c r="X120" s="43">
        <f t="shared" si="166"/>
        <v>98</v>
      </c>
      <c r="Y120" s="43" t="s">
        <v>22</v>
      </c>
      <c r="Z120" s="44" t="str">
        <f t="shared" si="167"/>
        <v>(98 lx)</v>
      </c>
      <c r="AA120" s="46">
        <v>3.8</v>
      </c>
      <c r="AB120" s="57">
        <v>9.5</v>
      </c>
      <c r="AC120" s="58" t="b">
        <f t="shared" si="177"/>
        <v>1</v>
      </c>
      <c r="AD120" s="42">
        <v>2</v>
      </c>
      <c r="AE120" s="43" t="s">
        <v>21</v>
      </c>
      <c r="AF120" s="43">
        <f t="shared" si="168"/>
        <v>22</v>
      </c>
      <c r="AG120" s="43" t="s">
        <v>22</v>
      </c>
      <c r="AH120" s="44" t="str">
        <f t="shared" si="169"/>
        <v>(22 lx)</v>
      </c>
      <c r="AI120" s="49">
        <v>7.5</v>
      </c>
      <c r="AJ120" s="43" t="s">
        <v>21</v>
      </c>
      <c r="AK120" s="43">
        <f t="shared" si="170"/>
        <v>81</v>
      </c>
      <c r="AL120" s="43" t="s">
        <v>22</v>
      </c>
      <c r="AM120" s="44" t="str">
        <f t="shared" si="171"/>
        <v>(81 lx)</v>
      </c>
      <c r="AN120" s="46">
        <v>3.8</v>
      </c>
      <c r="AO120" s="57">
        <v>10.7</v>
      </c>
      <c r="AP120" s="58" t="b">
        <f t="shared" si="178"/>
        <v>1</v>
      </c>
      <c r="AQ120" s="42">
        <v>0.7</v>
      </c>
      <c r="AR120" s="43" t="s">
        <v>21</v>
      </c>
      <c r="AS120" s="43">
        <f t="shared" si="172"/>
        <v>8</v>
      </c>
      <c r="AT120" s="43" t="s">
        <v>22</v>
      </c>
      <c r="AU120" s="44" t="str">
        <f t="shared" si="173"/>
        <v>(8 lx)</v>
      </c>
      <c r="AV120" s="45">
        <v>6.3</v>
      </c>
      <c r="AW120" s="43" t="s">
        <v>21</v>
      </c>
      <c r="AX120" s="43">
        <f t="shared" si="174"/>
        <v>68</v>
      </c>
      <c r="AY120" s="43" t="s">
        <v>22</v>
      </c>
      <c r="AZ120" s="44" t="str">
        <f t="shared" si="175"/>
        <v>(68 lx)</v>
      </c>
      <c r="BA120" s="46">
        <v>8.6999999999999993</v>
      </c>
      <c r="BB120" s="57">
        <v>31.4</v>
      </c>
      <c r="BC120" s="58" t="b">
        <f t="shared" si="179"/>
        <v>1</v>
      </c>
      <c r="BD120" s="30"/>
      <c r="BE120" s="30"/>
    </row>
    <row r="122" spans="1:57">
      <c r="C122" t="s">
        <v>29</v>
      </c>
      <c r="D122" s="17" t="s">
        <v>82</v>
      </c>
      <c r="E122" s="17"/>
      <c r="F122" s="17"/>
      <c r="G122" s="17"/>
      <c r="H122" s="17"/>
    </row>
    <row r="123" spans="1:57">
      <c r="D123" s="17"/>
      <c r="E123" s="17"/>
      <c r="F123" s="17"/>
      <c r="G123" s="17"/>
      <c r="H123" s="17"/>
    </row>
    <row r="125" spans="1:57">
      <c r="A125" s="2"/>
      <c r="B125" s="2"/>
      <c r="C125" s="2" t="s">
        <v>83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1:57">
      <c r="C126" s="2" t="s">
        <v>69</v>
      </c>
    </row>
    <row r="127" spans="1:57" ht="15" thickBot="1"/>
    <row r="128" spans="1:57">
      <c r="A128" s="17"/>
      <c r="B128" s="17"/>
      <c r="C128" s="18" t="s">
        <v>9</v>
      </c>
      <c r="D128" s="19" t="s">
        <v>10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1"/>
      <c r="Q128" s="19" t="s">
        <v>11</v>
      </c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1"/>
      <c r="AD128" s="19" t="s">
        <v>12</v>
      </c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1"/>
      <c r="AQ128" s="19" t="s">
        <v>13</v>
      </c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1"/>
      <c r="BD128" s="17"/>
      <c r="BE128" s="17"/>
    </row>
    <row r="129" spans="1:57" ht="43.15">
      <c r="A129" s="22"/>
      <c r="B129" s="22"/>
      <c r="C129" s="23" t="s">
        <v>14</v>
      </c>
      <c r="D129" s="24" t="s">
        <v>15</v>
      </c>
      <c r="E129" s="25"/>
      <c r="F129" s="25"/>
      <c r="G129" s="25"/>
      <c r="H129" s="26"/>
      <c r="I129" s="27" t="s">
        <v>16</v>
      </c>
      <c r="J129" s="25"/>
      <c r="K129" s="25"/>
      <c r="L129" s="25"/>
      <c r="M129" s="26"/>
      <c r="N129" s="28" t="s">
        <v>17</v>
      </c>
      <c r="O129" s="53" t="s">
        <v>18</v>
      </c>
      <c r="P129" s="54" t="s">
        <v>19</v>
      </c>
      <c r="Q129" s="24" t="s">
        <v>15</v>
      </c>
      <c r="R129" s="25"/>
      <c r="S129" s="25"/>
      <c r="T129" s="25"/>
      <c r="U129" s="26"/>
      <c r="V129" s="27" t="s">
        <v>16</v>
      </c>
      <c r="W129" s="25"/>
      <c r="X129" s="25"/>
      <c r="Y129" s="25"/>
      <c r="Z129" s="26"/>
      <c r="AA129" s="28" t="s">
        <v>17</v>
      </c>
      <c r="AB129" s="53" t="s">
        <v>18</v>
      </c>
      <c r="AC129" s="54" t="s">
        <v>19</v>
      </c>
      <c r="AD129" s="24" t="s">
        <v>15</v>
      </c>
      <c r="AE129" s="25"/>
      <c r="AF129" s="25"/>
      <c r="AG129" s="25"/>
      <c r="AH129" s="26"/>
      <c r="AI129" s="27" t="s">
        <v>16</v>
      </c>
      <c r="AJ129" s="25"/>
      <c r="AK129" s="25"/>
      <c r="AL129" s="25"/>
      <c r="AM129" s="26"/>
      <c r="AN129" s="28" t="s">
        <v>17</v>
      </c>
      <c r="AO129" s="53" t="s">
        <v>18</v>
      </c>
      <c r="AP129" s="54" t="s">
        <v>19</v>
      </c>
      <c r="AQ129" s="24" t="s">
        <v>15</v>
      </c>
      <c r="AR129" s="25"/>
      <c r="AS129" s="25"/>
      <c r="AT129" s="25"/>
      <c r="AU129" s="26"/>
      <c r="AV129" s="27" t="s">
        <v>16</v>
      </c>
      <c r="AW129" s="25"/>
      <c r="AX129" s="25"/>
      <c r="AY129" s="25"/>
      <c r="AZ129" s="26"/>
      <c r="BA129" s="28" t="s">
        <v>17</v>
      </c>
      <c r="BB129" s="53" t="s">
        <v>18</v>
      </c>
      <c r="BC129" s="54" t="s">
        <v>19</v>
      </c>
      <c r="BD129" s="22"/>
      <c r="BE129" s="22"/>
    </row>
    <row r="130" spans="1:57">
      <c r="A130" s="30"/>
      <c r="B130" s="30"/>
      <c r="C130" s="31" t="s">
        <v>34</v>
      </c>
      <c r="D130" s="32">
        <v>0.9</v>
      </c>
      <c r="E130" s="33" t="s">
        <v>21</v>
      </c>
      <c r="F130" s="33">
        <f t="shared" ref="F130:F133" si="180">ROUND(D130*10.7639,0)</f>
        <v>10</v>
      </c>
      <c r="G130" s="33" t="s">
        <v>22</v>
      </c>
      <c r="H130" s="35" t="str">
        <f t="shared" ref="H130:H133" si="181">CONCATENATE("(",F130," ",G130,")")</f>
        <v>(10 lx)</v>
      </c>
      <c r="I130" s="40">
        <v>13.6</v>
      </c>
      <c r="J130" s="33" t="s">
        <v>21</v>
      </c>
      <c r="K130" s="33">
        <f t="shared" ref="K130:K133" si="182">ROUND(I130*10.7639,0)</f>
        <v>146</v>
      </c>
      <c r="L130" s="33" t="s">
        <v>22</v>
      </c>
      <c r="M130" s="35" t="str">
        <f t="shared" ref="M130:M133" si="183">CONCATENATE("(",K130," ",L130,")")</f>
        <v>(146 lx)</v>
      </c>
      <c r="N130" s="37">
        <v>15.5</v>
      </c>
      <c r="O130" s="55">
        <v>83.6</v>
      </c>
      <c r="P130" s="56" t="b">
        <f>IF(AND(D130&gt;=$U$7,I130&gt;=$AH$7,N130&lt;=$AU$7),TRUE,FALSE)</f>
        <v>0</v>
      </c>
      <c r="Q130" s="39">
        <v>0.2</v>
      </c>
      <c r="R130" s="33" t="s">
        <v>21</v>
      </c>
      <c r="S130" s="33">
        <f t="shared" ref="S130:S133" si="184">ROUND(Q130*10.7639,0)</f>
        <v>2</v>
      </c>
      <c r="T130" s="33" t="s">
        <v>22</v>
      </c>
      <c r="U130" s="35" t="str">
        <f t="shared" ref="U130:U133" si="185">CONCATENATE("(",S130," ",T130,")")</f>
        <v>(2 lx)</v>
      </c>
      <c r="V130" s="36">
        <v>10.3</v>
      </c>
      <c r="W130" s="33" t="s">
        <v>21</v>
      </c>
      <c r="X130" s="33">
        <f t="shared" ref="X130:X133" si="186">ROUND(V130*10.7639,0)</f>
        <v>111</v>
      </c>
      <c r="Y130" s="33" t="s">
        <v>22</v>
      </c>
      <c r="Z130" s="35" t="str">
        <f t="shared" ref="Z130:Z133" si="187">CONCATENATE("(",X130," ",Y130,")")</f>
        <v>(111 lx)</v>
      </c>
      <c r="AA130" s="37">
        <v>49.2</v>
      </c>
      <c r="AB130" s="55">
        <v>273</v>
      </c>
      <c r="AC130" s="56" t="b">
        <f>IF(AND(Q130&gt;=$U$7,V130&gt;=$AH$7,AA130&lt;=$AU$7),TRUE,FALSE)</f>
        <v>0</v>
      </c>
      <c r="AD130" s="32">
        <v>0.1</v>
      </c>
      <c r="AE130" s="33" t="s">
        <v>21</v>
      </c>
      <c r="AF130" s="33">
        <f t="shared" ref="AF130:AF133" si="188">ROUND(AD130*10.7639,0)</f>
        <v>1</v>
      </c>
      <c r="AG130" s="33" t="s">
        <v>22</v>
      </c>
      <c r="AH130" s="35" t="str">
        <f t="shared" ref="AH130:AH133" si="189">CONCATENATE("(",AF130," ",AG130,")")</f>
        <v>(1 lx)</v>
      </c>
      <c r="AI130" s="36">
        <v>7.9</v>
      </c>
      <c r="AJ130" s="33" t="s">
        <v>21</v>
      </c>
      <c r="AK130" s="33">
        <f t="shared" ref="AK130:AK133" si="190">ROUND(AI130*10.7639,0)</f>
        <v>85</v>
      </c>
      <c r="AL130" s="33" t="s">
        <v>22</v>
      </c>
      <c r="AM130" s="35" t="str">
        <f t="shared" ref="AM130:AM133" si="191">CONCATENATE("(",AK130," ",AL130,")")</f>
        <v>(85 lx)</v>
      </c>
      <c r="AN130" s="37">
        <v>79.3</v>
      </c>
      <c r="AO130" s="55">
        <v>482.8</v>
      </c>
      <c r="AP130" s="56" t="b">
        <f>IF(AND(AD130&gt;=$U$7,AI130&gt;=$AH$7,AN130&lt;=$AU$7),TRUE,FALSE)</f>
        <v>0</v>
      </c>
      <c r="AQ130" s="32">
        <v>0</v>
      </c>
      <c r="AR130" s="33" t="s">
        <v>21</v>
      </c>
      <c r="AS130" s="33">
        <f t="shared" ref="AS130:AS133" si="192">ROUND(AQ130*10.7639,0)</f>
        <v>0</v>
      </c>
      <c r="AT130" s="33" t="s">
        <v>22</v>
      </c>
      <c r="AU130" s="35" t="str">
        <f t="shared" ref="AU130:AU133" si="193">CONCATENATE("(",AS130," ",AT130,")")</f>
        <v>(0 lx)</v>
      </c>
      <c r="AV130" s="40">
        <v>6.9</v>
      </c>
      <c r="AW130" s="33" t="s">
        <v>21</v>
      </c>
      <c r="AX130" s="33">
        <f t="shared" ref="AX130:AX133" si="194">ROUND(AV130*10.7639,0)</f>
        <v>74</v>
      </c>
      <c r="AY130" s="33" t="s">
        <v>22</v>
      </c>
      <c r="AZ130" s="35" t="str">
        <f t="shared" ref="AZ130:AZ133" si="195">CONCATENATE("(",AX130," ",AY130,")")</f>
        <v>(74 lx)</v>
      </c>
      <c r="BA130" s="37">
        <v>230.3</v>
      </c>
      <c r="BB130" s="55" t="s">
        <v>60</v>
      </c>
      <c r="BC130" s="56" t="b">
        <f>IF(AND(AQ130&gt;=$U$7,AV130&gt;=$AH$7,BA130&lt;=$AU$7),TRUE,FALSE)</f>
        <v>0</v>
      </c>
      <c r="BD130" s="30"/>
      <c r="BE130" s="30"/>
    </row>
    <row r="131" spans="1:57">
      <c r="A131" s="30"/>
      <c r="B131" s="30"/>
      <c r="C131" s="31" t="s">
        <v>35</v>
      </c>
      <c r="D131" s="32">
        <v>1</v>
      </c>
      <c r="E131" s="33" t="s">
        <v>21</v>
      </c>
      <c r="F131" s="33">
        <f t="shared" si="180"/>
        <v>11</v>
      </c>
      <c r="G131" s="33" t="s">
        <v>22</v>
      </c>
      <c r="H131" s="35" t="str">
        <f t="shared" si="181"/>
        <v>(11 lx)</v>
      </c>
      <c r="I131" s="40">
        <v>13.2</v>
      </c>
      <c r="J131" s="33" t="s">
        <v>21</v>
      </c>
      <c r="K131" s="33">
        <f t="shared" si="182"/>
        <v>142</v>
      </c>
      <c r="L131" s="33" t="s">
        <v>22</v>
      </c>
      <c r="M131" s="35" t="str">
        <f t="shared" si="183"/>
        <v>(142 lx)</v>
      </c>
      <c r="N131" s="37">
        <v>13.9</v>
      </c>
      <c r="O131" s="55">
        <v>46.5</v>
      </c>
      <c r="P131" s="56" t="b">
        <f t="shared" ref="P131:P133" si="196">IF(AND(D131&gt;=$U$7,I131&gt;=$AH$7,N131&lt;=$AU$7),TRUE,FALSE)</f>
        <v>1</v>
      </c>
      <c r="Q131" s="39">
        <v>0.3</v>
      </c>
      <c r="R131" s="33" t="s">
        <v>21</v>
      </c>
      <c r="S131" s="33">
        <f t="shared" si="184"/>
        <v>3</v>
      </c>
      <c r="T131" s="33" t="s">
        <v>22</v>
      </c>
      <c r="U131" s="35" t="str">
        <f t="shared" si="185"/>
        <v>(3 lx)</v>
      </c>
      <c r="V131" s="36">
        <v>10.199999999999999</v>
      </c>
      <c r="W131" s="33" t="s">
        <v>21</v>
      </c>
      <c r="X131" s="33">
        <f t="shared" si="186"/>
        <v>110</v>
      </c>
      <c r="Y131" s="33" t="s">
        <v>22</v>
      </c>
      <c r="Z131" s="35" t="str">
        <f t="shared" si="187"/>
        <v>(110 lx)</v>
      </c>
      <c r="AA131" s="37">
        <v>31.8</v>
      </c>
      <c r="AB131" s="55">
        <v>110.4</v>
      </c>
      <c r="AC131" s="56" t="b">
        <f t="shared" ref="AC131:AC133" si="197">IF(AND(Q131&gt;=$U$7,V131&gt;=$AH$7,AA131&lt;=$AU$7),TRUE,FALSE)</f>
        <v>0</v>
      </c>
      <c r="AD131" s="32">
        <v>0.2</v>
      </c>
      <c r="AE131" s="33" t="s">
        <v>21</v>
      </c>
      <c r="AF131" s="33">
        <f t="shared" si="188"/>
        <v>2</v>
      </c>
      <c r="AG131" s="33" t="s">
        <v>22</v>
      </c>
      <c r="AH131" s="35" t="str">
        <f t="shared" si="189"/>
        <v>(2 lx)</v>
      </c>
      <c r="AI131" s="36">
        <v>8.3000000000000007</v>
      </c>
      <c r="AJ131" s="33" t="s">
        <v>21</v>
      </c>
      <c r="AK131" s="33">
        <f t="shared" si="190"/>
        <v>89</v>
      </c>
      <c r="AL131" s="33" t="s">
        <v>22</v>
      </c>
      <c r="AM131" s="35" t="str">
        <f t="shared" si="191"/>
        <v>(89 lx)</v>
      </c>
      <c r="AN131" s="37">
        <v>55.3</v>
      </c>
      <c r="AO131" s="55">
        <v>208.9</v>
      </c>
      <c r="AP131" s="56" t="b">
        <f t="shared" ref="AP131:AP133" si="198">IF(AND(AD131&gt;=$U$7,AI131&gt;=$AH$7,AN131&lt;=$AU$7),TRUE,FALSE)</f>
        <v>0</v>
      </c>
      <c r="AQ131" s="32">
        <v>0.1</v>
      </c>
      <c r="AR131" s="33" t="s">
        <v>21</v>
      </c>
      <c r="AS131" s="33">
        <f t="shared" si="192"/>
        <v>1</v>
      </c>
      <c r="AT131" s="33" t="s">
        <v>22</v>
      </c>
      <c r="AU131" s="35" t="str">
        <f t="shared" si="193"/>
        <v>(1 lx)</v>
      </c>
      <c r="AV131" s="40">
        <v>6.9</v>
      </c>
      <c r="AW131" s="33" t="s">
        <v>21</v>
      </c>
      <c r="AX131" s="33">
        <f t="shared" si="194"/>
        <v>74</v>
      </c>
      <c r="AY131" s="33" t="s">
        <v>22</v>
      </c>
      <c r="AZ131" s="35" t="str">
        <f t="shared" si="195"/>
        <v>(74 lx)</v>
      </c>
      <c r="BA131" s="37">
        <v>137.80000000000001</v>
      </c>
      <c r="BB131" s="55" t="s">
        <v>60</v>
      </c>
      <c r="BC131" s="56" t="b">
        <f t="shared" ref="BC131:BC133" si="199">IF(AND(AQ131&gt;=$U$7,AV131&gt;=$AH$7,BA131&lt;=$AU$7),TRUE,FALSE)</f>
        <v>0</v>
      </c>
      <c r="BD131" s="30"/>
      <c r="BE131" s="30"/>
    </row>
    <row r="132" spans="1:57">
      <c r="A132" s="30"/>
      <c r="B132" s="30"/>
      <c r="C132" s="31" t="s">
        <v>36</v>
      </c>
      <c r="D132" s="32">
        <v>0.9</v>
      </c>
      <c r="E132" s="33" t="s">
        <v>21</v>
      </c>
      <c r="F132" s="33">
        <f t="shared" si="180"/>
        <v>10</v>
      </c>
      <c r="G132" s="33" t="s">
        <v>22</v>
      </c>
      <c r="H132" s="35" t="str">
        <f t="shared" si="181"/>
        <v>(10 lx)</v>
      </c>
      <c r="I132" s="40">
        <v>11.9</v>
      </c>
      <c r="J132" s="33" t="s">
        <v>21</v>
      </c>
      <c r="K132" s="33">
        <f t="shared" si="182"/>
        <v>128</v>
      </c>
      <c r="L132" s="33" t="s">
        <v>22</v>
      </c>
      <c r="M132" s="35" t="str">
        <f t="shared" si="183"/>
        <v>(128 lx)</v>
      </c>
      <c r="N132" s="37">
        <v>13.3</v>
      </c>
      <c r="O132" s="55">
        <v>32</v>
      </c>
      <c r="P132" s="56" t="b">
        <f t="shared" si="196"/>
        <v>1</v>
      </c>
      <c r="Q132" s="39">
        <v>0.4</v>
      </c>
      <c r="R132" s="33" t="s">
        <v>21</v>
      </c>
      <c r="S132" s="33">
        <f t="shared" si="184"/>
        <v>4</v>
      </c>
      <c r="T132" s="33" t="s">
        <v>22</v>
      </c>
      <c r="U132" s="35" t="str">
        <f t="shared" si="185"/>
        <v>(4 lx)</v>
      </c>
      <c r="V132" s="36">
        <v>9</v>
      </c>
      <c r="W132" s="33" t="s">
        <v>21</v>
      </c>
      <c r="X132" s="33">
        <f t="shared" si="186"/>
        <v>97</v>
      </c>
      <c r="Y132" s="33" t="s">
        <v>22</v>
      </c>
      <c r="Z132" s="35" t="str">
        <f t="shared" si="187"/>
        <v>(97 lx)</v>
      </c>
      <c r="AA132" s="37">
        <v>24.4</v>
      </c>
      <c r="AB132" s="55">
        <v>66.099999999999994</v>
      </c>
      <c r="AC132" s="56" t="b">
        <f t="shared" si="197"/>
        <v>0</v>
      </c>
      <c r="AD132" s="32">
        <v>0.2</v>
      </c>
      <c r="AE132" s="33" t="s">
        <v>21</v>
      </c>
      <c r="AF132" s="33">
        <f t="shared" si="188"/>
        <v>2</v>
      </c>
      <c r="AG132" s="33" t="s">
        <v>22</v>
      </c>
      <c r="AH132" s="35" t="str">
        <f t="shared" si="189"/>
        <v>(2 lx)</v>
      </c>
      <c r="AI132" s="36">
        <v>7.5</v>
      </c>
      <c r="AJ132" s="33" t="s">
        <v>21</v>
      </c>
      <c r="AK132" s="33">
        <f t="shared" si="190"/>
        <v>81</v>
      </c>
      <c r="AL132" s="33" t="s">
        <v>22</v>
      </c>
      <c r="AM132" s="35" t="str">
        <f t="shared" si="191"/>
        <v>(81 lx)</v>
      </c>
      <c r="AN132" s="37">
        <v>37.299999999999997</v>
      </c>
      <c r="AO132" s="55">
        <v>115.1</v>
      </c>
      <c r="AP132" s="56" t="b">
        <f t="shared" si="198"/>
        <v>0</v>
      </c>
      <c r="AQ132" s="32">
        <v>0.1</v>
      </c>
      <c r="AR132" s="33" t="s">
        <v>21</v>
      </c>
      <c r="AS132" s="33">
        <f t="shared" si="192"/>
        <v>1</v>
      </c>
      <c r="AT132" s="33" t="s">
        <v>22</v>
      </c>
      <c r="AU132" s="35" t="str">
        <f t="shared" si="193"/>
        <v>(1 lx)</v>
      </c>
      <c r="AV132" s="40">
        <v>6.2</v>
      </c>
      <c r="AW132" s="33" t="s">
        <v>21</v>
      </c>
      <c r="AX132" s="33">
        <f t="shared" si="194"/>
        <v>67</v>
      </c>
      <c r="AY132" s="33" t="s">
        <v>22</v>
      </c>
      <c r="AZ132" s="35" t="str">
        <f t="shared" si="195"/>
        <v>(67 lx)</v>
      </c>
      <c r="BA132" s="37">
        <v>88.4</v>
      </c>
      <c r="BB132" s="55">
        <v>345.7</v>
      </c>
      <c r="BC132" s="56" t="b">
        <f t="shared" si="199"/>
        <v>0</v>
      </c>
      <c r="BD132" s="30"/>
      <c r="BE132" s="30"/>
    </row>
    <row r="133" spans="1:57" ht="15" thickBot="1">
      <c r="A133" s="30"/>
      <c r="B133" s="30"/>
      <c r="C133" s="41" t="s">
        <v>37</v>
      </c>
      <c r="D133" s="42">
        <v>0.8</v>
      </c>
      <c r="E133" s="43" t="s">
        <v>21</v>
      </c>
      <c r="F133" s="43">
        <f t="shared" si="180"/>
        <v>9</v>
      </c>
      <c r="G133" s="43" t="s">
        <v>22</v>
      </c>
      <c r="H133" s="44" t="str">
        <f t="shared" si="181"/>
        <v>(9 lx)</v>
      </c>
      <c r="I133" s="45">
        <v>10.5</v>
      </c>
      <c r="J133" s="43" t="s">
        <v>21</v>
      </c>
      <c r="K133" s="43">
        <f t="shared" si="182"/>
        <v>113</v>
      </c>
      <c r="L133" s="43" t="s">
        <v>22</v>
      </c>
      <c r="M133" s="44" t="str">
        <f t="shared" si="183"/>
        <v>(113 lx)</v>
      </c>
      <c r="N133" s="46">
        <v>13.5</v>
      </c>
      <c r="O133" s="57">
        <v>29.8</v>
      </c>
      <c r="P133" s="58" t="b">
        <f t="shared" si="196"/>
        <v>1</v>
      </c>
      <c r="Q133" s="48">
        <v>0.4</v>
      </c>
      <c r="R133" s="43" t="s">
        <v>21</v>
      </c>
      <c r="S133" s="43">
        <f t="shared" si="184"/>
        <v>4</v>
      </c>
      <c r="T133" s="43" t="s">
        <v>22</v>
      </c>
      <c r="U133" s="44" t="str">
        <f t="shared" si="185"/>
        <v>(4 lx)</v>
      </c>
      <c r="V133" s="49">
        <v>7.9</v>
      </c>
      <c r="W133" s="43" t="s">
        <v>21</v>
      </c>
      <c r="X133" s="43">
        <f t="shared" si="186"/>
        <v>85</v>
      </c>
      <c r="Y133" s="43" t="s">
        <v>22</v>
      </c>
      <c r="Z133" s="44" t="str">
        <f t="shared" si="187"/>
        <v>(85 lx)</v>
      </c>
      <c r="AA133" s="46">
        <v>20.9</v>
      </c>
      <c r="AB133" s="57">
        <v>50.6</v>
      </c>
      <c r="AC133" s="58" t="b">
        <f t="shared" si="197"/>
        <v>0</v>
      </c>
      <c r="AD133" s="42">
        <v>0.2</v>
      </c>
      <c r="AE133" s="43" t="s">
        <v>21</v>
      </c>
      <c r="AF133" s="43">
        <f t="shared" si="188"/>
        <v>2</v>
      </c>
      <c r="AG133" s="43" t="s">
        <v>22</v>
      </c>
      <c r="AH133" s="44" t="str">
        <f t="shared" si="189"/>
        <v>(2 lx)</v>
      </c>
      <c r="AI133" s="49">
        <v>6.5</v>
      </c>
      <c r="AJ133" s="43" t="s">
        <v>21</v>
      </c>
      <c r="AK133" s="43">
        <f t="shared" si="190"/>
        <v>70</v>
      </c>
      <c r="AL133" s="43" t="s">
        <v>22</v>
      </c>
      <c r="AM133" s="44" t="str">
        <f t="shared" si="191"/>
        <v>(70 lx)</v>
      </c>
      <c r="AN133" s="46">
        <v>28.4</v>
      </c>
      <c r="AO133" s="57">
        <v>77.099999999999994</v>
      </c>
      <c r="AP133" s="58" t="b">
        <f t="shared" si="198"/>
        <v>0</v>
      </c>
      <c r="AQ133" s="42">
        <v>0.1</v>
      </c>
      <c r="AR133" s="43" t="s">
        <v>21</v>
      </c>
      <c r="AS133" s="43">
        <f t="shared" si="192"/>
        <v>1</v>
      </c>
      <c r="AT133" s="43" t="s">
        <v>22</v>
      </c>
      <c r="AU133" s="44" t="str">
        <f t="shared" si="193"/>
        <v>(1 lx)</v>
      </c>
      <c r="AV133" s="45">
        <v>5.5</v>
      </c>
      <c r="AW133" s="43" t="s">
        <v>21</v>
      </c>
      <c r="AX133" s="43">
        <f t="shared" si="194"/>
        <v>59</v>
      </c>
      <c r="AY133" s="43" t="s">
        <v>22</v>
      </c>
      <c r="AZ133" s="44" t="str">
        <f t="shared" si="195"/>
        <v>(59 lx)</v>
      </c>
      <c r="BA133" s="46">
        <v>61</v>
      </c>
      <c r="BB133" s="57">
        <v>206.7</v>
      </c>
      <c r="BC133" s="58" t="b">
        <f t="shared" si="199"/>
        <v>0</v>
      </c>
      <c r="BD133" s="30"/>
      <c r="BE133" s="30"/>
    </row>
    <row r="135" spans="1:57">
      <c r="C135" t="s">
        <v>29</v>
      </c>
      <c r="D135" s="17" t="s">
        <v>84</v>
      </c>
      <c r="E135" s="17"/>
      <c r="F135" s="17"/>
      <c r="G135" s="17"/>
      <c r="H135" s="17"/>
    </row>
    <row r="136" spans="1:57">
      <c r="D136" s="17"/>
      <c r="E136" s="17"/>
      <c r="F136" s="17"/>
      <c r="G136" s="17"/>
      <c r="H136" s="17"/>
    </row>
    <row r="138" spans="1:57">
      <c r="A138" s="2"/>
      <c r="B138" s="2"/>
      <c r="C138" s="2" t="s">
        <v>83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1:57">
      <c r="C139" s="2" t="s">
        <v>71</v>
      </c>
    </row>
    <row r="140" spans="1:57" ht="15" thickBot="1"/>
    <row r="141" spans="1:57">
      <c r="A141" s="17"/>
      <c r="B141" s="17"/>
      <c r="C141" s="18" t="s">
        <v>9</v>
      </c>
      <c r="D141" s="19" t="s">
        <v>10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1"/>
      <c r="Q141" s="19" t="s">
        <v>11</v>
      </c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1"/>
      <c r="AD141" s="19" t="s">
        <v>12</v>
      </c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  <c r="AQ141" s="19" t="s">
        <v>13</v>
      </c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1"/>
      <c r="BD141" s="17"/>
      <c r="BE141" s="17"/>
    </row>
    <row r="142" spans="1:57" ht="43.15">
      <c r="A142" s="22"/>
      <c r="B142" s="22"/>
      <c r="C142" s="23" t="s">
        <v>14</v>
      </c>
      <c r="D142" s="24" t="s">
        <v>15</v>
      </c>
      <c r="E142" s="25"/>
      <c r="F142" s="25"/>
      <c r="G142" s="25"/>
      <c r="H142" s="26"/>
      <c r="I142" s="27" t="s">
        <v>16</v>
      </c>
      <c r="J142" s="25"/>
      <c r="K142" s="25"/>
      <c r="L142" s="25"/>
      <c r="M142" s="26"/>
      <c r="N142" s="28" t="s">
        <v>17</v>
      </c>
      <c r="O142" s="53" t="s">
        <v>18</v>
      </c>
      <c r="P142" s="54" t="s">
        <v>19</v>
      </c>
      <c r="Q142" s="24" t="s">
        <v>15</v>
      </c>
      <c r="R142" s="25"/>
      <c r="S142" s="25"/>
      <c r="T142" s="25"/>
      <c r="U142" s="26"/>
      <c r="V142" s="27" t="s">
        <v>16</v>
      </c>
      <c r="W142" s="25"/>
      <c r="X142" s="25"/>
      <c r="Y142" s="25"/>
      <c r="Z142" s="26"/>
      <c r="AA142" s="28" t="s">
        <v>17</v>
      </c>
      <c r="AB142" s="53" t="s">
        <v>18</v>
      </c>
      <c r="AC142" s="54" t="s">
        <v>19</v>
      </c>
      <c r="AD142" s="24" t="s">
        <v>15</v>
      </c>
      <c r="AE142" s="25"/>
      <c r="AF142" s="25"/>
      <c r="AG142" s="25"/>
      <c r="AH142" s="26"/>
      <c r="AI142" s="27" t="s">
        <v>16</v>
      </c>
      <c r="AJ142" s="25"/>
      <c r="AK142" s="25"/>
      <c r="AL142" s="25"/>
      <c r="AM142" s="26"/>
      <c r="AN142" s="28" t="s">
        <v>17</v>
      </c>
      <c r="AO142" s="53" t="s">
        <v>18</v>
      </c>
      <c r="AP142" s="54" t="s">
        <v>19</v>
      </c>
      <c r="AQ142" s="24" t="s">
        <v>15</v>
      </c>
      <c r="AR142" s="25"/>
      <c r="AS142" s="25"/>
      <c r="AT142" s="25"/>
      <c r="AU142" s="26"/>
      <c r="AV142" s="27" t="s">
        <v>16</v>
      </c>
      <c r="AW142" s="25"/>
      <c r="AX142" s="25"/>
      <c r="AY142" s="25"/>
      <c r="AZ142" s="26"/>
      <c r="BA142" s="28" t="s">
        <v>17</v>
      </c>
      <c r="BB142" s="53" t="s">
        <v>18</v>
      </c>
      <c r="BC142" s="54" t="s">
        <v>19</v>
      </c>
      <c r="BD142" s="22"/>
      <c r="BE142" s="22"/>
    </row>
    <row r="143" spans="1:57">
      <c r="A143" s="30"/>
      <c r="B143" s="30"/>
      <c r="C143" s="31" t="s">
        <v>34</v>
      </c>
      <c r="D143" s="32">
        <v>0.4</v>
      </c>
      <c r="E143" s="33" t="s">
        <v>21</v>
      </c>
      <c r="F143" s="33">
        <f t="shared" ref="F143:F146" si="200">ROUND(D143*10.7639,0)</f>
        <v>4</v>
      </c>
      <c r="G143" s="33" t="s">
        <v>22</v>
      </c>
      <c r="H143" s="35" t="str">
        <f t="shared" ref="H143:H146" si="201">CONCATENATE("(",F143," ",G143,")")</f>
        <v>(4 lx)</v>
      </c>
      <c r="I143" s="40">
        <v>17.7</v>
      </c>
      <c r="J143" s="33" t="s">
        <v>21</v>
      </c>
      <c r="K143" s="33">
        <f t="shared" ref="K143:K146" si="202">ROUND(I143*10.7639,0)</f>
        <v>191</v>
      </c>
      <c r="L143" s="33" t="s">
        <v>22</v>
      </c>
      <c r="M143" s="35" t="str">
        <f t="shared" ref="M143:M146" si="203">CONCATENATE("(",K143," ",L143,")")</f>
        <v>(191 lx)</v>
      </c>
      <c r="N143" s="37">
        <v>43.2</v>
      </c>
      <c r="O143" s="55">
        <v>208.5</v>
      </c>
      <c r="P143" s="56" t="b">
        <f>IF(AND(D143&gt;=$U$7,I143&gt;=$AH$7,N143&lt;=$AU$7),TRUE,FALSE)</f>
        <v>0</v>
      </c>
      <c r="Q143" s="39">
        <v>0.4</v>
      </c>
      <c r="R143" s="33" t="s">
        <v>21</v>
      </c>
      <c r="S143" s="33">
        <f t="shared" ref="S143:S146" si="204">ROUND(Q143*10.7639,0)</f>
        <v>4</v>
      </c>
      <c r="T143" s="33" t="s">
        <v>22</v>
      </c>
      <c r="U143" s="35" t="str">
        <f t="shared" ref="U143:U146" si="205">CONCATENATE("(",S143," ",T143,")")</f>
        <v>(4 lx)</v>
      </c>
      <c r="V143" s="36">
        <v>13</v>
      </c>
      <c r="W143" s="33" t="s">
        <v>21</v>
      </c>
      <c r="X143" s="33">
        <f t="shared" ref="X143:X146" si="206">ROUND(V143*10.7639,0)</f>
        <v>140</v>
      </c>
      <c r="Y143" s="33" t="s">
        <v>22</v>
      </c>
      <c r="Z143" s="35" t="str">
        <f t="shared" ref="Z143:Z146" si="207">CONCATENATE("(",X143," ",Y143,")")</f>
        <v>(140 lx)</v>
      </c>
      <c r="AA143" s="37">
        <v>36.200000000000003</v>
      </c>
      <c r="AB143" s="55">
        <v>188.4</v>
      </c>
      <c r="AC143" s="56" t="b">
        <f>IF(AND(Q143&gt;=$U$7,V143&gt;=$AH$7,AA143&lt;=$AU$7),TRUE,FALSE)</f>
        <v>0</v>
      </c>
      <c r="AD143" s="32">
        <v>0.2</v>
      </c>
      <c r="AE143" s="33" t="s">
        <v>21</v>
      </c>
      <c r="AF143" s="33">
        <f t="shared" ref="AF143:AF146" si="208">ROUND(AD143*10.7639,0)</f>
        <v>2</v>
      </c>
      <c r="AG143" s="33" t="s">
        <v>22</v>
      </c>
      <c r="AH143" s="35" t="str">
        <f t="shared" ref="AH143:AH146" si="209">CONCATENATE("(",AF143," ",AG143,")")</f>
        <v>(2 lx)</v>
      </c>
      <c r="AI143" s="36">
        <v>10</v>
      </c>
      <c r="AJ143" s="33" t="s">
        <v>21</v>
      </c>
      <c r="AK143" s="33">
        <f t="shared" ref="AK143:AK146" si="210">ROUND(AI143*10.7639,0)</f>
        <v>108</v>
      </c>
      <c r="AL143" s="33" t="s">
        <v>22</v>
      </c>
      <c r="AM143" s="35" t="str">
        <f t="shared" ref="AM143:AM146" si="211">CONCATENATE("(",AK143," ",AL143,")")</f>
        <v>(108 lx)</v>
      </c>
      <c r="AN143" s="37">
        <v>41.5</v>
      </c>
      <c r="AO143" s="55">
        <v>242.5</v>
      </c>
      <c r="AP143" s="56" t="b">
        <f>IF(AND(AD143&gt;=$U$7,AI143&gt;=$AH$7,AN143&lt;=$AU$7),TRUE,FALSE)</f>
        <v>0</v>
      </c>
      <c r="AQ143" s="32">
        <v>0</v>
      </c>
      <c r="AR143" s="33" t="s">
        <v>21</v>
      </c>
      <c r="AS143" s="33">
        <f t="shared" ref="AS143:AS146" si="212">ROUND(AQ143*10.7639,0)</f>
        <v>0</v>
      </c>
      <c r="AT143" s="33" t="s">
        <v>22</v>
      </c>
      <c r="AU143" s="35" t="str">
        <f t="shared" ref="AU143:AU146" si="213">CONCATENATE("(",AS143," ",AT143,")")</f>
        <v>(0 lx)</v>
      </c>
      <c r="AV143" s="40">
        <v>8.6999999999999993</v>
      </c>
      <c r="AW143" s="33" t="s">
        <v>21</v>
      </c>
      <c r="AX143" s="33">
        <f t="shared" ref="AX143:AX146" si="214">ROUND(AV143*10.7639,0)</f>
        <v>94</v>
      </c>
      <c r="AY143" s="33" t="s">
        <v>22</v>
      </c>
      <c r="AZ143" s="35" t="str">
        <f t="shared" ref="AZ143:AZ146" si="215">CONCATENATE("(",AX143," ",AY143,")")</f>
        <v>(94 lx)</v>
      </c>
      <c r="BA143" s="37">
        <v>290.3</v>
      </c>
      <c r="BB143" s="55" t="s">
        <v>60</v>
      </c>
      <c r="BC143" s="56" t="b">
        <f>IF(AND(AQ143&gt;=$U$7,AV143&gt;=$AH$7,BA143&lt;=$AU$7),TRUE,FALSE)</f>
        <v>0</v>
      </c>
      <c r="BD143" s="30"/>
      <c r="BE143" s="30"/>
    </row>
    <row r="144" spans="1:57">
      <c r="A144" s="30"/>
      <c r="B144" s="30"/>
      <c r="C144" s="31" t="s">
        <v>35</v>
      </c>
      <c r="D144" s="32">
        <v>2.1</v>
      </c>
      <c r="E144" s="33" t="s">
        <v>21</v>
      </c>
      <c r="F144" s="33">
        <f t="shared" si="200"/>
        <v>23</v>
      </c>
      <c r="G144" s="33" t="s">
        <v>22</v>
      </c>
      <c r="H144" s="35" t="str">
        <f t="shared" si="201"/>
        <v>(23 lx)</v>
      </c>
      <c r="I144" s="40">
        <v>16.5</v>
      </c>
      <c r="J144" s="33" t="s">
        <v>21</v>
      </c>
      <c r="K144" s="33">
        <f t="shared" si="202"/>
        <v>178</v>
      </c>
      <c r="L144" s="33" t="s">
        <v>22</v>
      </c>
      <c r="M144" s="35" t="str">
        <f t="shared" si="203"/>
        <v>(178 lx)</v>
      </c>
      <c r="N144" s="37">
        <v>7.9</v>
      </c>
      <c r="O144" s="55">
        <v>33.5</v>
      </c>
      <c r="P144" s="56" t="b">
        <f t="shared" ref="P144:P146" si="216">IF(AND(D144&gt;=$U$7,I144&gt;=$AH$7,N144&lt;=$AU$7),TRUE,FALSE)</f>
        <v>1</v>
      </c>
      <c r="Q144" s="39">
        <v>1.4</v>
      </c>
      <c r="R144" s="33" t="s">
        <v>21</v>
      </c>
      <c r="S144" s="33">
        <f t="shared" si="204"/>
        <v>15</v>
      </c>
      <c r="T144" s="33" t="s">
        <v>22</v>
      </c>
      <c r="U144" s="35" t="str">
        <f t="shared" si="205"/>
        <v>(15 lx)</v>
      </c>
      <c r="V144" s="36">
        <v>12.8</v>
      </c>
      <c r="W144" s="33" t="s">
        <v>21</v>
      </c>
      <c r="X144" s="33">
        <f t="shared" si="206"/>
        <v>138</v>
      </c>
      <c r="Y144" s="33" t="s">
        <v>22</v>
      </c>
      <c r="Z144" s="35" t="str">
        <f t="shared" si="207"/>
        <v>(138 lx)</v>
      </c>
      <c r="AA144" s="37">
        <v>9.1999999999999993</v>
      </c>
      <c r="AB144" s="55">
        <v>40.5</v>
      </c>
      <c r="AC144" s="56" t="b">
        <f t="shared" ref="AC144:AC146" si="217">IF(AND(Q144&gt;=$U$7,V144&gt;=$AH$7,AA144&lt;=$AU$7),TRUE,FALSE)</f>
        <v>1</v>
      </c>
      <c r="AD144" s="32">
        <v>0.5</v>
      </c>
      <c r="AE144" s="33" t="s">
        <v>21</v>
      </c>
      <c r="AF144" s="33">
        <f t="shared" si="208"/>
        <v>5</v>
      </c>
      <c r="AG144" s="33" t="s">
        <v>22</v>
      </c>
      <c r="AH144" s="35" t="str">
        <f t="shared" si="209"/>
        <v>(5 lx)</v>
      </c>
      <c r="AI144" s="36">
        <v>10.3</v>
      </c>
      <c r="AJ144" s="33" t="s">
        <v>21</v>
      </c>
      <c r="AK144" s="33">
        <f t="shared" si="210"/>
        <v>111</v>
      </c>
      <c r="AL144" s="33" t="s">
        <v>22</v>
      </c>
      <c r="AM144" s="35" t="str">
        <f t="shared" si="211"/>
        <v>(111 lx)</v>
      </c>
      <c r="AN144" s="37">
        <v>20.2</v>
      </c>
      <c r="AO144" s="55">
        <v>98.6</v>
      </c>
      <c r="AP144" s="56" t="b">
        <f t="shared" ref="AP144:AP146" si="218">IF(AND(AD144&gt;=$U$7,AI144&gt;=$AH$7,AN144&lt;=$AU$7),TRUE,FALSE)</f>
        <v>0</v>
      </c>
      <c r="AQ144" s="32">
        <v>0.1</v>
      </c>
      <c r="AR144" s="33" t="s">
        <v>21</v>
      </c>
      <c r="AS144" s="33">
        <f t="shared" si="212"/>
        <v>1</v>
      </c>
      <c r="AT144" s="33" t="s">
        <v>22</v>
      </c>
      <c r="AU144" s="35" t="str">
        <f t="shared" si="213"/>
        <v>(1 lx)</v>
      </c>
      <c r="AV144" s="40">
        <v>8.6</v>
      </c>
      <c r="AW144" s="33" t="s">
        <v>21</v>
      </c>
      <c r="AX144" s="33">
        <f t="shared" si="214"/>
        <v>93</v>
      </c>
      <c r="AY144" s="33" t="s">
        <v>22</v>
      </c>
      <c r="AZ144" s="35" t="str">
        <f t="shared" si="215"/>
        <v>(93 lx)</v>
      </c>
      <c r="BA144" s="37">
        <v>123.1</v>
      </c>
      <c r="BB144" s="55" t="s">
        <v>60</v>
      </c>
      <c r="BC144" s="56" t="b">
        <f t="shared" ref="BC144:BC146" si="219">IF(AND(AQ144&gt;=$U$7,AV144&gt;=$AH$7,BA144&lt;=$AU$7),TRUE,FALSE)</f>
        <v>0</v>
      </c>
      <c r="BD144" s="30"/>
      <c r="BE144" s="30"/>
    </row>
    <row r="145" spans="1:57">
      <c r="A145" s="30"/>
      <c r="B145" s="30"/>
      <c r="C145" s="31" t="s">
        <v>36</v>
      </c>
      <c r="D145" s="32">
        <v>1.8</v>
      </c>
      <c r="E145" s="33" t="s">
        <v>21</v>
      </c>
      <c r="F145" s="33">
        <f t="shared" si="200"/>
        <v>19</v>
      </c>
      <c r="G145" s="33" t="s">
        <v>22</v>
      </c>
      <c r="H145" s="35" t="str">
        <f t="shared" si="201"/>
        <v>(19 lx)</v>
      </c>
      <c r="I145" s="40">
        <v>16.100000000000001</v>
      </c>
      <c r="J145" s="33" t="s">
        <v>21</v>
      </c>
      <c r="K145" s="33">
        <f t="shared" si="202"/>
        <v>173</v>
      </c>
      <c r="L145" s="33" t="s">
        <v>22</v>
      </c>
      <c r="M145" s="35" t="str">
        <f t="shared" si="203"/>
        <v>(173 lx)</v>
      </c>
      <c r="N145" s="37">
        <v>9</v>
      </c>
      <c r="O145" s="55">
        <v>27.7</v>
      </c>
      <c r="P145" s="56" t="b">
        <f t="shared" si="216"/>
        <v>1</v>
      </c>
      <c r="Q145" s="39">
        <v>0.7</v>
      </c>
      <c r="R145" s="33" t="s">
        <v>21</v>
      </c>
      <c r="S145" s="33">
        <f t="shared" si="204"/>
        <v>8</v>
      </c>
      <c r="T145" s="33" t="s">
        <v>22</v>
      </c>
      <c r="U145" s="35" t="str">
        <f t="shared" si="205"/>
        <v>(8 lx)</v>
      </c>
      <c r="V145" s="36">
        <v>12.2</v>
      </c>
      <c r="W145" s="33" t="s">
        <v>21</v>
      </c>
      <c r="X145" s="33">
        <f t="shared" si="206"/>
        <v>131</v>
      </c>
      <c r="Y145" s="33" t="s">
        <v>22</v>
      </c>
      <c r="Z145" s="35" t="str">
        <f t="shared" si="207"/>
        <v>(131 lx)</v>
      </c>
      <c r="AA145" s="37">
        <v>17</v>
      </c>
      <c r="AB145" s="55">
        <v>56.2</v>
      </c>
      <c r="AC145" s="56" t="b">
        <f t="shared" si="217"/>
        <v>0</v>
      </c>
      <c r="AD145" s="32">
        <v>0.4</v>
      </c>
      <c r="AE145" s="33" t="s">
        <v>21</v>
      </c>
      <c r="AF145" s="33">
        <f t="shared" si="208"/>
        <v>4</v>
      </c>
      <c r="AG145" s="33" t="s">
        <v>22</v>
      </c>
      <c r="AH145" s="35" t="str">
        <f t="shared" si="209"/>
        <v>(4 lx)</v>
      </c>
      <c r="AI145" s="36">
        <v>10.1</v>
      </c>
      <c r="AJ145" s="33" t="s">
        <v>21</v>
      </c>
      <c r="AK145" s="33">
        <f t="shared" si="210"/>
        <v>109</v>
      </c>
      <c r="AL145" s="33" t="s">
        <v>22</v>
      </c>
      <c r="AM145" s="35" t="str">
        <f t="shared" si="211"/>
        <v>(109 lx)</v>
      </c>
      <c r="AN145" s="37">
        <v>24.6</v>
      </c>
      <c r="AO145" s="55">
        <v>89.8</v>
      </c>
      <c r="AP145" s="56" t="b">
        <f t="shared" si="218"/>
        <v>0</v>
      </c>
      <c r="AQ145" s="32">
        <v>0.1</v>
      </c>
      <c r="AR145" s="33" t="s">
        <v>21</v>
      </c>
      <c r="AS145" s="33">
        <f t="shared" si="212"/>
        <v>1</v>
      </c>
      <c r="AT145" s="33" t="s">
        <v>22</v>
      </c>
      <c r="AU145" s="35" t="str">
        <f t="shared" si="213"/>
        <v>(1 lx)</v>
      </c>
      <c r="AV145" s="40">
        <v>8.4</v>
      </c>
      <c r="AW145" s="33" t="s">
        <v>21</v>
      </c>
      <c r="AX145" s="33">
        <f t="shared" si="214"/>
        <v>90</v>
      </c>
      <c r="AY145" s="33" t="s">
        <v>22</v>
      </c>
      <c r="AZ145" s="35" t="str">
        <f t="shared" si="215"/>
        <v>(90 lx)</v>
      </c>
      <c r="BA145" s="37">
        <v>75.900000000000006</v>
      </c>
      <c r="BB145" s="55">
        <v>366.5</v>
      </c>
      <c r="BC145" s="56" t="b">
        <f t="shared" si="219"/>
        <v>0</v>
      </c>
      <c r="BD145" s="30"/>
      <c r="BE145" s="30"/>
    </row>
    <row r="146" spans="1:57" ht="15" thickBot="1">
      <c r="A146" s="30"/>
      <c r="B146" s="30"/>
      <c r="C146" s="41" t="s">
        <v>37</v>
      </c>
      <c r="D146" s="42">
        <v>1.3</v>
      </c>
      <c r="E146" s="43" t="s">
        <v>21</v>
      </c>
      <c r="F146" s="43">
        <f t="shared" si="200"/>
        <v>14</v>
      </c>
      <c r="G146" s="43" t="s">
        <v>22</v>
      </c>
      <c r="H146" s="44" t="str">
        <f t="shared" si="201"/>
        <v>(14 lx)</v>
      </c>
      <c r="I146" s="45">
        <v>15.2</v>
      </c>
      <c r="J146" s="43" t="s">
        <v>21</v>
      </c>
      <c r="K146" s="43">
        <f t="shared" si="202"/>
        <v>164</v>
      </c>
      <c r="L146" s="43" t="s">
        <v>22</v>
      </c>
      <c r="M146" s="44" t="str">
        <f t="shared" si="203"/>
        <v>(164 lx)</v>
      </c>
      <c r="N146" s="46">
        <v>11.5</v>
      </c>
      <c r="O146" s="57">
        <v>25.5</v>
      </c>
      <c r="P146" s="58" t="b">
        <f t="shared" si="216"/>
        <v>1</v>
      </c>
      <c r="Q146" s="48">
        <v>0.6</v>
      </c>
      <c r="R146" s="43" t="s">
        <v>21</v>
      </c>
      <c r="S146" s="43">
        <f t="shared" si="204"/>
        <v>6</v>
      </c>
      <c r="T146" s="43" t="s">
        <v>22</v>
      </c>
      <c r="U146" s="44" t="str">
        <f t="shared" si="205"/>
        <v>(6 lx)</v>
      </c>
      <c r="V146" s="49">
        <v>11.5</v>
      </c>
      <c r="W146" s="43" t="s">
        <v>21</v>
      </c>
      <c r="X146" s="43">
        <f t="shared" si="206"/>
        <v>124</v>
      </c>
      <c r="Y146" s="43" t="s">
        <v>22</v>
      </c>
      <c r="Z146" s="44" t="str">
        <f t="shared" si="207"/>
        <v>(124 lx)</v>
      </c>
      <c r="AA146" s="46">
        <v>19.8</v>
      </c>
      <c r="AB146" s="57">
        <v>47.5</v>
      </c>
      <c r="AC146" s="58" t="b">
        <f t="shared" si="217"/>
        <v>0</v>
      </c>
      <c r="AD146" s="42">
        <v>0.3</v>
      </c>
      <c r="AE146" s="43" t="s">
        <v>21</v>
      </c>
      <c r="AF146" s="43">
        <f t="shared" si="208"/>
        <v>3</v>
      </c>
      <c r="AG146" s="43" t="s">
        <v>22</v>
      </c>
      <c r="AH146" s="44" t="str">
        <f t="shared" si="209"/>
        <v>(3 lx)</v>
      </c>
      <c r="AI146" s="49">
        <v>9.5</v>
      </c>
      <c r="AJ146" s="43" t="s">
        <v>21</v>
      </c>
      <c r="AK146" s="43">
        <f t="shared" si="210"/>
        <v>102</v>
      </c>
      <c r="AL146" s="43" t="s">
        <v>22</v>
      </c>
      <c r="AM146" s="44" t="str">
        <f t="shared" si="211"/>
        <v>(102 lx)</v>
      </c>
      <c r="AN146" s="46">
        <v>28.7</v>
      </c>
      <c r="AO146" s="57">
        <v>76.5</v>
      </c>
      <c r="AP146" s="58" t="b">
        <f t="shared" si="218"/>
        <v>0</v>
      </c>
      <c r="AQ146" s="42">
        <v>0.1</v>
      </c>
      <c r="AR146" s="43" t="s">
        <v>21</v>
      </c>
      <c r="AS146" s="43">
        <f t="shared" si="212"/>
        <v>1</v>
      </c>
      <c r="AT146" s="43" t="s">
        <v>22</v>
      </c>
      <c r="AU146" s="44" t="str">
        <f t="shared" si="213"/>
        <v>(1 lx)</v>
      </c>
      <c r="AV146" s="45">
        <v>7.9</v>
      </c>
      <c r="AW146" s="43" t="s">
        <v>21</v>
      </c>
      <c r="AX146" s="43">
        <f t="shared" si="214"/>
        <v>85</v>
      </c>
      <c r="AY146" s="43" t="s">
        <v>22</v>
      </c>
      <c r="AZ146" s="44" t="str">
        <f t="shared" si="215"/>
        <v>(85 lx)</v>
      </c>
      <c r="BA146" s="46">
        <v>66</v>
      </c>
      <c r="BB146" s="57">
        <v>225.8</v>
      </c>
      <c r="BC146" s="58" t="b">
        <f t="shared" si="219"/>
        <v>0</v>
      </c>
      <c r="BD146" s="30"/>
      <c r="BE146" s="30"/>
    </row>
    <row r="148" spans="1:57">
      <c r="C148" t="s">
        <v>29</v>
      </c>
      <c r="D148" s="17" t="s">
        <v>85</v>
      </c>
      <c r="E148" s="17"/>
      <c r="F148" s="17"/>
      <c r="G148" s="17"/>
      <c r="H148" s="17"/>
    </row>
    <row r="149" spans="1:57">
      <c r="D149" s="17"/>
      <c r="E149" s="17"/>
      <c r="F149" s="17"/>
      <c r="G149" s="17"/>
      <c r="H149" s="17"/>
    </row>
    <row r="151" spans="1:57">
      <c r="A151" s="2"/>
      <c r="B151" s="2"/>
      <c r="C151" s="2" t="s">
        <v>83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1:57">
      <c r="C152" s="2" t="s">
        <v>73</v>
      </c>
    </row>
    <row r="153" spans="1:57" ht="15" thickBot="1"/>
    <row r="154" spans="1:57">
      <c r="A154" s="17"/>
      <c r="B154" s="17"/>
      <c r="C154" s="18" t="s">
        <v>9</v>
      </c>
      <c r="D154" s="19" t="s">
        <v>10</v>
      </c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1"/>
      <c r="Q154" s="19" t="s">
        <v>11</v>
      </c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1"/>
      <c r="AD154" s="19" t="s">
        <v>12</v>
      </c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1"/>
      <c r="AQ154" s="19" t="s">
        <v>13</v>
      </c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1"/>
      <c r="BD154" s="17"/>
      <c r="BE154" s="17"/>
    </row>
    <row r="155" spans="1:57" ht="43.15">
      <c r="A155" s="22"/>
      <c r="B155" s="22"/>
      <c r="C155" s="23" t="s">
        <v>14</v>
      </c>
      <c r="D155" s="24" t="s">
        <v>15</v>
      </c>
      <c r="E155" s="25"/>
      <c r="F155" s="25"/>
      <c r="G155" s="25"/>
      <c r="H155" s="26"/>
      <c r="I155" s="27" t="s">
        <v>16</v>
      </c>
      <c r="J155" s="25"/>
      <c r="K155" s="25"/>
      <c r="L155" s="25"/>
      <c r="M155" s="26"/>
      <c r="N155" s="28" t="s">
        <v>17</v>
      </c>
      <c r="O155" s="53" t="s">
        <v>18</v>
      </c>
      <c r="P155" s="54" t="s">
        <v>19</v>
      </c>
      <c r="Q155" s="24" t="s">
        <v>15</v>
      </c>
      <c r="R155" s="25"/>
      <c r="S155" s="25"/>
      <c r="T155" s="25"/>
      <c r="U155" s="26"/>
      <c r="V155" s="27" t="s">
        <v>16</v>
      </c>
      <c r="W155" s="25"/>
      <c r="X155" s="25"/>
      <c r="Y155" s="25"/>
      <c r="Z155" s="26"/>
      <c r="AA155" s="28" t="s">
        <v>17</v>
      </c>
      <c r="AB155" s="53" t="s">
        <v>18</v>
      </c>
      <c r="AC155" s="54" t="s">
        <v>19</v>
      </c>
      <c r="AD155" s="24" t="s">
        <v>15</v>
      </c>
      <c r="AE155" s="25"/>
      <c r="AF155" s="25"/>
      <c r="AG155" s="25"/>
      <c r="AH155" s="26"/>
      <c r="AI155" s="27" t="s">
        <v>16</v>
      </c>
      <c r="AJ155" s="25"/>
      <c r="AK155" s="25"/>
      <c r="AL155" s="25"/>
      <c r="AM155" s="26"/>
      <c r="AN155" s="28" t="s">
        <v>17</v>
      </c>
      <c r="AO155" s="53" t="s">
        <v>18</v>
      </c>
      <c r="AP155" s="54" t="s">
        <v>19</v>
      </c>
      <c r="AQ155" s="24" t="s">
        <v>15</v>
      </c>
      <c r="AR155" s="25"/>
      <c r="AS155" s="25"/>
      <c r="AT155" s="25"/>
      <c r="AU155" s="26"/>
      <c r="AV155" s="27" t="s">
        <v>16</v>
      </c>
      <c r="AW155" s="25"/>
      <c r="AX155" s="25"/>
      <c r="AY155" s="25"/>
      <c r="AZ155" s="26"/>
      <c r="BA155" s="28" t="s">
        <v>17</v>
      </c>
      <c r="BB155" s="53" t="s">
        <v>18</v>
      </c>
      <c r="BC155" s="54" t="s">
        <v>19</v>
      </c>
      <c r="BD155" s="22"/>
      <c r="BE155" s="22"/>
    </row>
    <row r="156" spans="1:57">
      <c r="A156" s="30"/>
      <c r="B156" s="30"/>
      <c r="C156" s="31" t="s">
        <v>34</v>
      </c>
      <c r="D156" s="32">
        <v>0.5</v>
      </c>
      <c r="E156" s="33" t="s">
        <v>21</v>
      </c>
      <c r="F156" s="33">
        <f t="shared" ref="F156:F159" si="220">ROUND(D156*10.7639,0)</f>
        <v>5</v>
      </c>
      <c r="G156" s="33" t="s">
        <v>22</v>
      </c>
      <c r="H156" s="35" t="str">
        <f t="shared" ref="H156:H159" si="221">CONCATENATE("(",F156," ",G156,")")</f>
        <v>(5 lx)</v>
      </c>
      <c r="I156" s="40">
        <v>23.4</v>
      </c>
      <c r="J156" s="33" t="s">
        <v>21</v>
      </c>
      <c r="K156" s="33">
        <f t="shared" ref="K156:K159" si="222">ROUND(I156*10.7639,0)</f>
        <v>252</v>
      </c>
      <c r="L156" s="33" t="s">
        <v>22</v>
      </c>
      <c r="M156" s="35" t="str">
        <f t="shared" ref="M156:M159" si="223">CONCATENATE("(",K156," ",L156,")")</f>
        <v>(252 lx)</v>
      </c>
      <c r="N156" s="37">
        <v>43.4</v>
      </c>
      <c r="O156" s="55">
        <v>270.3</v>
      </c>
      <c r="P156" s="56" t="b">
        <f>IF(AND(D156&gt;=$U$7,I156&gt;=$AH$7,N156&lt;=$AU$7),TRUE,FALSE)</f>
        <v>0</v>
      </c>
      <c r="Q156" s="39">
        <v>0.4</v>
      </c>
      <c r="R156" s="33" t="s">
        <v>21</v>
      </c>
      <c r="S156" s="33">
        <f t="shared" ref="S156:S159" si="224">ROUND(Q156*10.7639,0)</f>
        <v>4</v>
      </c>
      <c r="T156" s="33" t="s">
        <v>22</v>
      </c>
      <c r="U156" s="35" t="str">
        <f t="shared" ref="U156:U159" si="225">CONCATENATE("(",S156," ",T156,")")</f>
        <v>(4 lx)</v>
      </c>
      <c r="V156" s="36">
        <v>16.899999999999999</v>
      </c>
      <c r="W156" s="33" t="s">
        <v>21</v>
      </c>
      <c r="X156" s="33">
        <f t="shared" ref="X156:X159" si="226">ROUND(V156*10.7639,0)</f>
        <v>182</v>
      </c>
      <c r="Y156" s="33" t="s">
        <v>22</v>
      </c>
      <c r="Z156" s="35" t="str">
        <f t="shared" ref="Z156:Z159" si="227">CONCATENATE("(",X156," ",Y156,")")</f>
        <v>(182 lx)</v>
      </c>
      <c r="AA156" s="37">
        <v>40.200000000000003</v>
      </c>
      <c r="AB156" s="55">
        <v>177.1</v>
      </c>
      <c r="AC156" s="56" t="b">
        <f>IF(AND(Q156&gt;=$U$7,V156&gt;=$AH$7,AA156&lt;=$AU$7),TRUE,FALSE)</f>
        <v>0</v>
      </c>
      <c r="AD156" s="32">
        <v>0.4</v>
      </c>
      <c r="AE156" s="33" t="s">
        <v>21</v>
      </c>
      <c r="AF156" s="33">
        <f t="shared" ref="AF156:AF159" si="228">ROUND(AD156*10.7639,0)</f>
        <v>4</v>
      </c>
      <c r="AG156" s="33" t="s">
        <v>22</v>
      </c>
      <c r="AH156" s="35" t="str">
        <f t="shared" ref="AH156:AH159" si="229">CONCATENATE("(",AF156," ",AG156,")")</f>
        <v>(4 lx)</v>
      </c>
      <c r="AI156" s="36">
        <v>12.7</v>
      </c>
      <c r="AJ156" s="33" t="s">
        <v>21</v>
      </c>
      <c r="AK156" s="33">
        <f t="shared" ref="AK156:AK159" si="230">ROUND(AI156*10.7639,0)</f>
        <v>137</v>
      </c>
      <c r="AL156" s="33" t="s">
        <v>22</v>
      </c>
      <c r="AM156" s="35" t="str">
        <f t="shared" ref="AM156:AM159" si="231">CONCATENATE("(",AK156," ",AL156,")")</f>
        <v>(137 lx)</v>
      </c>
      <c r="AN156" s="37">
        <v>33.299999999999997</v>
      </c>
      <c r="AO156" s="55">
        <v>155.80000000000001</v>
      </c>
      <c r="AP156" s="56" t="b">
        <f>IF(AND(AD156&gt;=$U$7,AI156&gt;=$AH$7,AN156&lt;=$AU$7),TRUE,FALSE)</f>
        <v>0</v>
      </c>
      <c r="AQ156" s="32">
        <v>0.1</v>
      </c>
      <c r="AR156" s="33" t="s">
        <v>21</v>
      </c>
      <c r="AS156" s="33">
        <f t="shared" ref="AS156:AS159" si="232">ROUND(AQ156*10.7639,0)</f>
        <v>1</v>
      </c>
      <c r="AT156" s="33" t="s">
        <v>22</v>
      </c>
      <c r="AU156" s="35" t="str">
        <f t="shared" ref="AU156:AU159" si="233">CONCATENATE("(",AS156," ",AT156,")")</f>
        <v>(1 lx)</v>
      </c>
      <c r="AV156" s="40">
        <v>11.3</v>
      </c>
      <c r="AW156" s="33" t="s">
        <v>21</v>
      </c>
      <c r="AX156" s="33">
        <f t="shared" ref="AX156:AX159" si="234">ROUND(AV156*10.7639,0)</f>
        <v>122</v>
      </c>
      <c r="AY156" s="33" t="s">
        <v>22</v>
      </c>
      <c r="AZ156" s="35" t="str">
        <f t="shared" ref="AZ156:AZ159" si="235">CONCATENATE("(",AX156," ",AY156,")")</f>
        <v>(122 lx)</v>
      </c>
      <c r="BA156" s="37">
        <v>225.2</v>
      </c>
      <c r="BB156" s="55" t="s">
        <v>60</v>
      </c>
      <c r="BC156" s="56" t="b">
        <f>IF(AND(AQ156&gt;=$U$7,AV156&gt;=$AH$7,BA156&lt;=$AU$7),TRUE,FALSE)</f>
        <v>0</v>
      </c>
      <c r="BD156" s="30"/>
      <c r="BE156" s="30"/>
    </row>
    <row r="157" spans="1:57">
      <c r="A157" s="30"/>
      <c r="B157" s="30"/>
      <c r="C157" s="31" t="s">
        <v>35</v>
      </c>
      <c r="D157" s="32">
        <v>2.2000000000000002</v>
      </c>
      <c r="E157" s="33" t="s">
        <v>21</v>
      </c>
      <c r="F157" s="33">
        <f t="shared" si="220"/>
        <v>24</v>
      </c>
      <c r="G157" s="33" t="s">
        <v>22</v>
      </c>
      <c r="H157" s="35" t="str">
        <f t="shared" si="221"/>
        <v>(24 lx)</v>
      </c>
      <c r="I157" s="40">
        <v>21.1</v>
      </c>
      <c r="J157" s="33" t="s">
        <v>21</v>
      </c>
      <c r="K157" s="33">
        <f t="shared" si="222"/>
        <v>227</v>
      </c>
      <c r="L157" s="33" t="s">
        <v>22</v>
      </c>
      <c r="M157" s="35" t="str">
        <f t="shared" si="223"/>
        <v>(227 lx)</v>
      </c>
      <c r="N157" s="37">
        <v>9.5</v>
      </c>
      <c r="O157" s="55">
        <v>32.200000000000003</v>
      </c>
      <c r="P157" s="56" t="b">
        <f t="shared" ref="P157:P159" si="236">IF(AND(D157&gt;=$U$7,I157&gt;=$AH$7,N157&lt;=$AU$7),TRUE,FALSE)</f>
        <v>1</v>
      </c>
      <c r="Q157" s="39">
        <v>1.8</v>
      </c>
      <c r="R157" s="33" t="s">
        <v>21</v>
      </c>
      <c r="S157" s="33">
        <f t="shared" si="224"/>
        <v>19</v>
      </c>
      <c r="T157" s="33" t="s">
        <v>22</v>
      </c>
      <c r="U157" s="35" t="str">
        <f t="shared" si="225"/>
        <v>(19 lx)</v>
      </c>
      <c r="V157" s="36">
        <v>16.100000000000001</v>
      </c>
      <c r="W157" s="33" t="s">
        <v>21</v>
      </c>
      <c r="X157" s="33">
        <f t="shared" si="226"/>
        <v>173</v>
      </c>
      <c r="Y157" s="33" t="s">
        <v>22</v>
      </c>
      <c r="Z157" s="35" t="str">
        <f t="shared" si="227"/>
        <v>(173 lx)</v>
      </c>
      <c r="AA157" s="37">
        <v>8.8000000000000007</v>
      </c>
      <c r="AB157" s="55">
        <v>31.9</v>
      </c>
      <c r="AC157" s="56" t="b">
        <f t="shared" ref="AC157:AC159" si="237">IF(AND(Q157&gt;=$U$7,V157&gt;=$AH$7,AA157&lt;=$AU$7),TRUE,FALSE)</f>
        <v>1</v>
      </c>
      <c r="AD157" s="32">
        <v>11.5</v>
      </c>
      <c r="AE157" s="33" t="s">
        <v>21</v>
      </c>
      <c r="AF157" s="33">
        <f t="shared" si="228"/>
        <v>124</v>
      </c>
      <c r="AG157" s="33" t="s">
        <v>22</v>
      </c>
      <c r="AH157" s="35" t="str">
        <f t="shared" si="229"/>
        <v>(124 lx)</v>
      </c>
      <c r="AI157" s="36">
        <v>13</v>
      </c>
      <c r="AJ157" s="33" t="s">
        <v>21</v>
      </c>
      <c r="AK157" s="33">
        <f t="shared" si="230"/>
        <v>140</v>
      </c>
      <c r="AL157" s="33" t="s">
        <v>22</v>
      </c>
      <c r="AM157" s="35" t="str">
        <f t="shared" si="231"/>
        <v>(140 lx)</v>
      </c>
      <c r="AN157" s="37">
        <v>8.4</v>
      </c>
      <c r="AO157" s="55">
        <v>33.9</v>
      </c>
      <c r="AP157" s="56" t="b">
        <f t="shared" ref="AP157:AP159" si="238">IF(AND(AD157&gt;=$U$7,AI157&gt;=$AH$7,AN157&lt;=$AU$7),TRUE,FALSE)</f>
        <v>1</v>
      </c>
      <c r="AQ157" s="32">
        <v>0.3</v>
      </c>
      <c r="AR157" s="33" t="s">
        <v>21</v>
      </c>
      <c r="AS157" s="33">
        <f t="shared" si="232"/>
        <v>3</v>
      </c>
      <c r="AT157" s="33" t="s">
        <v>22</v>
      </c>
      <c r="AU157" s="35" t="str">
        <f t="shared" si="233"/>
        <v>(3 lx)</v>
      </c>
      <c r="AV157" s="40">
        <v>10.8</v>
      </c>
      <c r="AW157" s="33" t="s">
        <v>21</v>
      </c>
      <c r="AX157" s="33">
        <f t="shared" si="234"/>
        <v>116</v>
      </c>
      <c r="AY157" s="33" t="s">
        <v>22</v>
      </c>
      <c r="AZ157" s="35" t="str">
        <f t="shared" si="235"/>
        <v>(116 lx)</v>
      </c>
      <c r="BA157" s="37">
        <v>36.1</v>
      </c>
      <c r="BB157" s="55">
        <v>193.3</v>
      </c>
      <c r="BC157" s="56" t="b">
        <f t="shared" ref="BC157:BC159" si="239">IF(AND(AQ157&gt;=$U$7,AV157&gt;=$AH$7,BA157&lt;=$AU$7),TRUE,FALSE)</f>
        <v>0</v>
      </c>
      <c r="BD157" s="30"/>
      <c r="BE157" s="30"/>
    </row>
    <row r="158" spans="1:57">
      <c r="A158" s="30"/>
      <c r="B158" s="30"/>
      <c r="C158" s="31" t="s">
        <v>36</v>
      </c>
      <c r="D158" s="32">
        <v>3.7</v>
      </c>
      <c r="E158" s="33" t="s">
        <v>21</v>
      </c>
      <c r="F158" s="33">
        <f t="shared" si="220"/>
        <v>40</v>
      </c>
      <c r="G158" s="33" t="s">
        <v>22</v>
      </c>
      <c r="H158" s="35" t="str">
        <f t="shared" si="221"/>
        <v>(40 lx)</v>
      </c>
      <c r="I158" s="40">
        <v>19.600000000000001</v>
      </c>
      <c r="J158" s="33" t="s">
        <v>21</v>
      </c>
      <c r="K158" s="33">
        <f t="shared" si="222"/>
        <v>211</v>
      </c>
      <c r="L158" s="33" t="s">
        <v>22</v>
      </c>
      <c r="M158" s="35" t="str">
        <f t="shared" si="223"/>
        <v>(211 lx)</v>
      </c>
      <c r="N158" s="37">
        <v>5.2</v>
      </c>
      <c r="O158" s="55">
        <v>14.4</v>
      </c>
      <c r="P158" s="56" t="b">
        <f t="shared" si="236"/>
        <v>1</v>
      </c>
      <c r="Q158" s="39">
        <v>3.1</v>
      </c>
      <c r="R158" s="33" t="s">
        <v>21</v>
      </c>
      <c r="S158" s="33">
        <f t="shared" si="224"/>
        <v>33</v>
      </c>
      <c r="T158" s="33" t="s">
        <v>22</v>
      </c>
      <c r="U158" s="35" t="str">
        <f t="shared" si="225"/>
        <v>(33 lx)</v>
      </c>
      <c r="V158" s="36">
        <v>14.9</v>
      </c>
      <c r="W158" s="33" t="s">
        <v>21</v>
      </c>
      <c r="X158" s="33">
        <f t="shared" si="226"/>
        <v>160</v>
      </c>
      <c r="Y158" s="33" t="s">
        <v>22</v>
      </c>
      <c r="Z158" s="35" t="str">
        <f t="shared" si="227"/>
        <v>(160 lx)</v>
      </c>
      <c r="AA158" s="37">
        <v>4.7</v>
      </c>
      <c r="AB158" s="55">
        <v>14.1</v>
      </c>
      <c r="AC158" s="56" t="b">
        <f t="shared" si="237"/>
        <v>1</v>
      </c>
      <c r="AD158" s="32">
        <v>2.5</v>
      </c>
      <c r="AE158" s="33" t="s">
        <v>21</v>
      </c>
      <c r="AF158" s="33">
        <f t="shared" si="228"/>
        <v>27</v>
      </c>
      <c r="AG158" s="33" t="s">
        <v>22</v>
      </c>
      <c r="AH158" s="35" t="str">
        <f t="shared" si="229"/>
        <v>(27 lx)</v>
      </c>
      <c r="AI158" s="36">
        <v>12.2</v>
      </c>
      <c r="AJ158" s="33" t="s">
        <v>21</v>
      </c>
      <c r="AK158" s="33">
        <f t="shared" si="230"/>
        <v>131</v>
      </c>
      <c r="AL158" s="33" t="s">
        <v>22</v>
      </c>
      <c r="AM158" s="35" t="str">
        <f t="shared" si="231"/>
        <v>(131 lx)</v>
      </c>
      <c r="AN158" s="37">
        <v>4.9000000000000004</v>
      </c>
      <c r="AO158" s="55">
        <v>16.3</v>
      </c>
      <c r="AP158" s="56" t="b">
        <f t="shared" si="238"/>
        <v>1</v>
      </c>
      <c r="AQ158" s="32">
        <v>0.7</v>
      </c>
      <c r="AR158" s="33" t="s">
        <v>21</v>
      </c>
      <c r="AS158" s="33">
        <f t="shared" si="232"/>
        <v>8</v>
      </c>
      <c r="AT158" s="33" t="s">
        <v>22</v>
      </c>
      <c r="AU158" s="35" t="str">
        <f t="shared" si="233"/>
        <v>(8 lx)</v>
      </c>
      <c r="AV158" s="40">
        <v>10.1</v>
      </c>
      <c r="AW158" s="33" t="s">
        <v>21</v>
      </c>
      <c r="AX158" s="33">
        <f t="shared" si="234"/>
        <v>109</v>
      </c>
      <c r="AY158" s="33" t="s">
        <v>22</v>
      </c>
      <c r="AZ158" s="35" t="str">
        <f t="shared" si="235"/>
        <v>(109 lx)</v>
      </c>
      <c r="BA158" s="37">
        <v>14.1</v>
      </c>
      <c r="BB158" s="55">
        <v>61.3</v>
      </c>
      <c r="BC158" s="56" t="b">
        <f t="shared" si="239"/>
        <v>1</v>
      </c>
      <c r="BD158" s="30"/>
      <c r="BE158" s="30"/>
    </row>
    <row r="159" spans="1:57" ht="15" thickBot="1">
      <c r="A159" s="30"/>
      <c r="B159" s="30"/>
      <c r="C159" s="41" t="s">
        <v>37</v>
      </c>
      <c r="D159" s="42">
        <v>4.5999999999999996</v>
      </c>
      <c r="E159" s="43" t="s">
        <v>21</v>
      </c>
      <c r="F159" s="43">
        <f t="shared" si="220"/>
        <v>50</v>
      </c>
      <c r="G159" s="43" t="s">
        <v>22</v>
      </c>
      <c r="H159" s="44" t="str">
        <f t="shared" si="221"/>
        <v>(50 lx)</v>
      </c>
      <c r="I159" s="45">
        <v>18.3</v>
      </c>
      <c r="J159" s="43" t="s">
        <v>21</v>
      </c>
      <c r="K159" s="43">
        <f t="shared" si="222"/>
        <v>197</v>
      </c>
      <c r="L159" s="43" t="s">
        <v>22</v>
      </c>
      <c r="M159" s="44" t="str">
        <f t="shared" si="223"/>
        <v>(197 lx)</v>
      </c>
      <c r="N159" s="46">
        <v>3.9</v>
      </c>
      <c r="O159" s="57">
        <v>9</v>
      </c>
      <c r="P159" s="58" t="b">
        <f t="shared" si="236"/>
        <v>1</v>
      </c>
      <c r="Q159" s="48">
        <v>3.8</v>
      </c>
      <c r="R159" s="43" t="s">
        <v>21</v>
      </c>
      <c r="S159" s="43">
        <f t="shared" si="224"/>
        <v>41</v>
      </c>
      <c r="T159" s="43" t="s">
        <v>22</v>
      </c>
      <c r="U159" s="44" t="str">
        <f t="shared" si="225"/>
        <v>(41 lx)</v>
      </c>
      <c r="V159" s="49">
        <v>13.8</v>
      </c>
      <c r="W159" s="43" t="s">
        <v>21</v>
      </c>
      <c r="X159" s="43">
        <f t="shared" si="226"/>
        <v>149</v>
      </c>
      <c r="Y159" s="43" t="s">
        <v>22</v>
      </c>
      <c r="Z159" s="44" t="str">
        <f t="shared" si="227"/>
        <v>(149 lx)</v>
      </c>
      <c r="AA159" s="46">
        <v>3.6</v>
      </c>
      <c r="AB159" s="57">
        <v>9.1</v>
      </c>
      <c r="AC159" s="58" t="b">
        <f t="shared" si="237"/>
        <v>1</v>
      </c>
      <c r="AD159" s="42">
        <v>2.5</v>
      </c>
      <c r="AE159" s="43" t="s">
        <v>21</v>
      </c>
      <c r="AF159" s="43">
        <f t="shared" si="228"/>
        <v>27</v>
      </c>
      <c r="AG159" s="43" t="s">
        <v>22</v>
      </c>
      <c r="AH159" s="44" t="str">
        <f t="shared" si="229"/>
        <v>(27 lx)</v>
      </c>
      <c r="AI159" s="49">
        <v>11.3</v>
      </c>
      <c r="AJ159" s="43" t="s">
        <v>21</v>
      </c>
      <c r="AK159" s="43">
        <f t="shared" si="230"/>
        <v>122</v>
      </c>
      <c r="AL159" s="43" t="s">
        <v>22</v>
      </c>
      <c r="AM159" s="44" t="str">
        <f t="shared" si="231"/>
        <v>(122 lx)</v>
      </c>
      <c r="AN159" s="46">
        <v>4.5999999999999996</v>
      </c>
      <c r="AO159" s="57">
        <v>12.8</v>
      </c>
      <c r="AP159" s="58" t="b">
        <f t="shared" si="238"/>
        <v>1</v>
      </c>
      <c r="AQ159" s="42">
        <v>0.9</v>
      </c>
      <c r="AR159" s="43" t="s">
        <v>21</v>
      </c>
      <c r="AS159" s="43">
        <f t="shared" si="232"/>
        <v>10</v>
      </c>
      <c r="AT159" s="43" t="s">
        <v>22</v>
      </c>
      <c r="AU159" s="44" t="str">
        <f t="shared" si="233"/>
        <v>(10 lx)</v>
      </c>
      <c r="AV159" s="45">
        <v>9.5</v>
      </c>
      <c r="AW159" s="43" t="s">
        <v>21</v>
      </c>
      <c r="AX159" s="43">
        <f t="shared" si="234"/>
        <v>102</v>
      </c>
      <c r="AY159" s="43" t="s">
        <v>22</v>
      </c>
      <c r="AZ159" s="44" t="str">
        <f t="shared" si="235"/>
        <v>(102 lx)</v>
      </c>
      <c r="BA159" s="46">
        <v>10.6</v>
      </c>
      <c r="BB159" s="57">
        <v>37.4</v>
      </c>
      <c r="BC159" s="58" t="b">
        <f t="shared" si="239"/>
        <v>1</v>
      </c>
      <c r="BD159" s="30"/>
      <c r="BE159" s="30"/>
    </row>
    <row r="161" spans="1:57">
      <c r="C161" t="s">
        <v>29</v>
      </c>
      <c r="D161" s="17" t="s">
        <v>86</v>
      </c>
      <c r="E161" s="17"/>
      <c r="F161" s="17"/>
      <c r="G161" s="17"/>
      <c r="H161" s="17"/>
    </row>
    <row r="162" spans="1:57">
      <c r="D162" s="17"/>
      <c r="E162" s="17"/>
      <c r="F162" s="17"/>
      <c r="G162" s="17"/>
      <c r="H162" s="17"/>
    </row>
    <row r="164" spans="1:57" ht="20.45" thickBot="1">
      <c r="A164" s="60"/>
      <c r="B164" s="60"/>
      <c r="C164" s="60" t="s">
        <v>43</v>
      </c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</row>
    <row r="165" spans="1:57" ht="15" thickTop="1">
      <c r="D165" t="s">
        <v>44</v>
      </c>
      <c r="M165" s="17" t="s">
        <v>45</v>
      </c>
      <c r="O165" s="50"/>
      <c r="P165" s="50"/>
    </row>
    <row r="166" spans="1:57">
      <c r="D166" t="s">
        <v>46</v>
      </c>
      <c r="M166" s="17" t="s">
        <v>87</v>
      </c>
      <c r="O166" s="51"/>
      <c r="P166" s="51"/>
    </row>
    <row r="167" spans="1:57">
      <c r="D167" t="s">
        <v>48</v>
      </c>
      <c r="M167" s="17" t="s">
        <v>49</v>
      </c>
    </row>
    <row r="168" spans="1:57">
      <c r="D168" t="s">
        <v>50</v>
      </c>
      <c r="M168" s="17" t="s">
        <v>51</v>
      </c>
    </row>
    <row r="169" spans="1:57">
      <c r="D169" t="s">
        <v>52</v>
      </c>
      <c r="M169" s="17" t="s">
        <v>53</v>
      </c>
    </row>
    <row r="170" spans="1:57">
      <c r="D170" t="s">
        <v>54</v>
      </c>
      <c r="M170" s="17">
        <v>0</v>
      </c>
    </row>
    <row r="171" spans="1:57">
      <c r="D171" t="s">
        <v>55</v>
      </c>
      <c r="M171" s="17">
        <v>0</v>
      </c>
    </row>
    <row r="172" spans="1:57">
      <c r="D172" t="s">
        <v>56</v>
      </c>
      <c r="M172" s="17" t="s">
        <v>57</v>
      </c>
    </row>
    <row r="173" spans="1:57">
      <c r="I173" s="17"/>
    </row>
  </sheetData>
  <sheetProtection algorithmName="SHA-512" hashValue="rWWEazmqYQNV9nJ3DcMJpQEIx/NUxd0qal9o/ovyAqfuoo5foO3GMULisid3ng8VqCo016MzQVWXZGMR6/5PJQ==" saltValue="poJsooKozuW3HF/lqOqBZw==" spinCount="100000" sheet="1" objects="1" scenarios="1" selectLockedCells="1"/>
  <conditionalFormatting sqref="D1:O160">
    <cfRule type="expression" dxfId="12" priority="206">
      <formula>$P1=TRUE</formula>
    </cfRule>
  </conditionalFormatting>
  <conditionalFormatting sqref="Q1:AB160">
    <cfRule type="expression" dxfId="11" priority="3">
      <formula>$AC1=TRUE</formula>
    </cfRule>
  </conditionalFormatting>
  <conditionalFormatting sqref="AD1:AO160">
    <cfRule type="expression" dxfId="10" priority="2">
      <formula>$AP1=TRUE</formula>
    </cfRule>
  </conditionalFormatting>
  <conditionalFormatting sqref="AQ1:BB160">
    <cfRule type="expression" dxfId="9" priority="1">
      <formula>$BC1=TRUE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14EE8-AF88-4A41-BAB8-4E9BFB7AED9E}">
  <dimension ref="A4:BZ46"/>
  <sheetViews>
    <sheetView showGridLines="0" zoomScaleNormal="100" workbookViewId="0">
      <selection activeCell="U7" sqref="U7"/>
    </sheetView>
  </sheetViews>
  <sheetFormatPr defaultColWidth="8.85546875" defaultRowHeight="14.4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customWidth="1"/>
    <col min="19" max="20" width="0" hidden="1" customWidth="1"/>
    <col min="21" max="21" width="6.42578125" bestFit="1" customWidth="1"/>
    <col min="22" max="22" width="4.42578125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customWidth="1"/>
    <col min="35" max="35" width="4.5703125" customWidth="1"/>
    <col min="36" max="36" width="2.5703125" bestFit="1" customWidth="1"/>
    <col min="37" max="38" width="0" hidden="1" customWidth="1"/>
    <col min="39" max="39" width="6.42578125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42578125" bestFit="1" customWidth="1"/>
    <col min="48" max="48" width="4.5703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  <col min="56" max="56" width="2.5703125" bestFit="1" customWidth="1"/>
    <col min="57" max="58" width="0" hidden="1" customWidth="1"/>
    <col min="59" max="59" width="5.5703125" bestFit="1" customWidth="1"/>
    <col min="60" max="60" width="4.42578125" bestFit="1" customWidth="1"/>
    <col min="61" max="61" width="2.5703125" bestFit="1" customWidth="1"/>
    <col min="62" max="63" width="0" hidden="1" customWidth="1"/>
    <col min="64" max="64" width="6.42578125" bestFit="1" customWidth="1"/>
    <col min="65" max="65" width="5.42578125" bestFit="1" customWidth="1"/>
    <col min="66" max="66" width="5.7109375" bestFit="1" customWidth="1"/>
    <col min="67" max="67" width="4.5703125" customWidth="1"/>
    <col min="68" max="68" width="2.5703125" bestFit="1" customWidth="1"/>
    <col min="69" max="70" width="0" hidden="1" customWidth="1"/>
    <col min="71" max="71" width="5.5703125" bestFit="1" customWidth="1"/>
    <col min="72" max="72" width="4.42578125" bestFit="1" customWidth="1"/>
    <col min="73" max="73" width="2.5703125" bestFit="1" customWidth="1"/>
    <col min="74" max="75" width="0" hidden="1" customWidth="1"/>
    <col min="76" max="76" width="6.42578125" bestFit="1" customWidth="1"/>
    <col min="77" max="77" width="5.42578125" bestFit="1" customWidth="1"/>
    <col min="78" max="78" width="5.7109375" bestFit="1" customWidth="1"/>
  </cols>
  <sheetData>
    <row r="4" spans="1:78" ht="24" thickBot="1">
      <c r="A4" s="1"/>
      <c r="B4" s="1"/>
      <c r="C4" s="1" t="s">
        <v>0</v>
      </c>
      <c r="D4" s="1"/>
      <c r="E4" s="1"/>
      <c r="F4" s="1"/>
      <c r="G4" s="1"/>
      <c r="H4" s="1"/>
      <c r="I4" s="1"/>
      <c r="J4" s="1"/>
      <c r="K4" s="1"/>
      <c r="L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</row>
    <row r="5" spans="1:78">
      <c r="N5" s="10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2"/>
    </row>
    <row r="6" spans="1:78">
      <c r="A6" s="2"/>
      <c r="B6" s="2"/>
      <c r="C6" s="7" t="s">
        <v>88</v>
      </c>
      <c r="D6" s="2"/>
      <c r="E6" s="2"/>
      <c r="F6" s="2"/>
      <c r="G6" s="2"/>
      <c r="H6" s="2"/>
      <c r="I6" s="2"/>
      <c r="J6" s="2"/>
      <c r="K6" s="2"/>
      <c r="L6" s="2"/>
      <c r="N6" s="3"/>
      <c r="O6" s="4" t="s">
        <v>2</v>
      </c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6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spans="1:7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N7" s="3"/>
      <c r="O7" s="5"/>
      <c r="P7" s="5"/>
      <c r="Q7" s="8" t="s">
        <v>4</v>
      </c>
      <c r="R7" s="13" t="s">
        <v>5</v>
      </c>
      <c r="U7" s="9">
        <v>0</v>
      </c>
      <c r="AD7" s="8" t="s">
        <v>6</v>
      </c>
      <c r="AE7" s="13" t="s">
        <v>5</v>
      </c>
      <c r="AH7" s="9">
        <v>0</v>
      </c>
      <c r="AQ7" s="8" t="s">
        <v>7</v>
      </c>
      <c r="AR7" s="13" t="s">
        <v>8</v>
      </c>
      <c r="AU7" s="9">
        <v>15</v>
      </c>
      <c r="AV7" s="5"/>
      <c r="AW7" s="6"/>
      <c r="BJ7" s="7"/>
      <c r="BK7" s="7"/>
      <c r="BL7" s="7"/>
      <c r="BM7" s="7"/>
      <c r="BN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</row>
    <row r="8" spans="1:78" ht="15" thickBo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6"/>
      <c r="BJ8" s="7"/>
      <c r="BK8" s="7"/>
      <c r="BL8" s="7"/>
      <c r="BM8" s="7"/>
      <c r="BN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</row>
    <row r="9" spans="1:7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</row>
    <row r="10" spans="1:78" ht="15" thickBo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</row>
    <row r="11" spans="1:78">
      <c r="A11" s="17"/>
      <c r="B11" s="17"/>
      <c r="C11" s="18" t="s">
        <v>9</v>
      </c>
      <c r="D11" s="19" t="s">
        <v>89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19" t="s">
        <v>90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19" t="s">
        <v>10</v>
      </c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1"/>
      <c r="AQ11" s="19" t="s">
        <v>11</v>
      </c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1"/>
    </row>
    <row r="12" spans="1:78" ht="43.15">
      <c r="A12" s="22"/>
      <c r="B12" s="22"/>
      <c r="C12" s="23" t="s">
        <v>14</v>
      </c>
      <c r="D12" s="24" t="s">
        <v>15</v>
      </c>
      <c r="E12" s="25"/>
      <c r="F12" s="25"/>
      <c r="G12" s="25"/>
      <c r="H12" s="26"/>
      <c r="I12" s="27" t="s">
        <v>16</v>
      </c>
      <c r="J12" s="25"/>
      <c r="K12" s="25"/>
      <c r="L12" s="25"/>
      <c r="M12" s="26"/>
      <c r="N12" s="28" t="s">
        <v>17</v>
      </c>
      <c r="O12" s="53" t="s">
        <v>18</v>
      </c>
      <c r="P12" s="54" t="s">
        <v>19</v>
      </c>
      <c r="Q12" s="24" t="s">
        <v>15</v>
      </c>
      <c r="R12" s="25"/>
      <c r="S12" s="25"/>
      <c r="T12" s="25"/>
      <c r="U12" s="26"/>
      <c r="V12" s="27" t="s">
        <v>16</v>
      </c>
      <c r="W12" s="25"/>
      <c r="X12" s="25"/>
      <c r="Y12" s="25"/>
      <c r="Z12" s="26"/>
      <c r="AA12" s="28" t="s">
        <v>17</v>
      </c>
      <c r="AB12" s="53" t="s">
        <v>18</v>
      </c>
      <c r="AC12" s="54" t="s">
        <v>19</v>
      </c>
      <c r="AD12" s="24" t="s">
        <v>15</v>
      </c>
      <c r="AE12" s="25"/>
      <c r="AF12" s="25"/>
      <c r="AG12" s="25"/>
      <c r="AH12" s="26"/>
      <c r="AI12" s="27" t="s">
        <v>16</v>
      </c>
      <c r="AJ12" s="25"/>
      <c r="AK12" s="25"/>
      <c r="AL12" s="25"/>
      <c r="AM12" s="26"/>
      <c r="AN12" s="28" t="s">
        <v>17</v>
      </c>
      <c r="AO12" s="53" t="s">
        <v>18</v>
      </c>
      <c r="AP12" s="54" t="s">
        <v>19</v>
      </c>
      <c r="AQ12" s="24" t="s">
        <v>15</v>
      </c>
      <c r="AR12" s="25"/>
      <c r="AS12" s="25"/>
      <c r="AT12" s="25"/>
      <c r="AU12" s="26"/>
      <c r="AV12" s="27" t="s">
        <v>16</v>
      </c>
      <c r="AW12" s="25"/>
      <c r="AX12" s="25"/>
      <c r="AY12" s="25"/>
      <c r="AZ12" s="26"/>
      <c r="BA12" s="28" t="s">
        <v>17</v>
      </c>
      <c r="BB12" s="53" t="s">
        <v>18</v>
      </c>
      <c r="BC12" s="54" t="s">
        <v>19</v>
      </c>
    </row>
    <row r="13" spans="1:78">
      <c r="A13" s="22"/>
      <c r="B13" s="22"/>
      <c r="C13" s="31" t="s">
        <v>28</v>
      </c>
      <c r="D13" s="39">
        <v>0.7</v>
      </c>
      <c r="E13" s="33" t="s">
        <v>21</v>
      </c>
      <c r="F13" s="33">
        <f>ROUND(D13*10.7639,0)</f>
        <v>8</v>
      </c>
      <c r="G13" s="33" t="s">
        <v>22</v>
      </c>
      <c r="H13" s="35" t="str">
        <f>CONCATENATE("(",F13," ",G13,")")</f>
        <v>(8 lx)</v>
      </c>
      <c r="I13" s="40">
        <v>13.1</v>
      </c>
      <c r="J13" s="33" t="s">
        <v>21</v>
      </c>
      <c r="K13" s="33">
        <f>ROUND(I13*10.7639,0)</f>
        <v>141</v>
      </c>
      <c r="L13" s="33" t="s">
        <v>22</v>
      </c>
      <c r="M13" s="35" t="str">
        <f>CONCATENATE("(",K13," ",L13,")")</f>
        <v>(141 lx)</v>
      </c>
      <c r="N13" s="61">
        <v>17.899999999999999</v>
      </c>
      <c r="O13" s="62">
        <v>73.5</v>
      </c>
      <c r="P13" s="56" t="b">
        <f>IF(AND(D13&gt;=$U$7,I13&gt;=$AH$7,N13&lt;=$AU$7),TRUE,FALSE)</f>
        <v>0</v>
      </c>
      <c r="Q13" s="39">
        <v>0.2</v>
      </c>
      <c r="R13" s="33" t="s">
        <v>21</v>
      </c>
      <c r="S13" s="33">
        <f>ROUND(Q13*10.7639,0)</f>
        <v>2</v>
      </c>
      <c r="T13" s="33" t="s">
        <v>22</v>
      </c>
      <c r="U13" s="35" t="str">
        <f>CONCATENATE("(",S13," ",T13,")")</f>
        <v>(2 lx)</v>
      </c>
      <c r="V13" s="40">
        <v>7.1</v>
      </c>
      <c r="W13" s="33" t="s">
        <v>21</v>
      </c>
      <c r="X13" s="33">
        <f>ROUND(V13*10.7639,0)</f>
        <v>76</v>
      </c>
      <c r="Y13" s="33" t="s">
        <v>22</v>
      </c>
      <c r="Z13" s="35" t="str">
        <f>CONCATENATE("(",X13," ",Y13,")")</f>
        <v>(76 lx)</v>
      </c>
      <c r="AA13" s="61">
        <v>47.4</v>
      </c>
      <c r="AB13" s="62">
        <v>382.5</v>
      </c>
      <c r="AC13" s="56" t="b">
        <f>IF(AND(Q13&gt;=$U$7,V13&gt;=$AH$7,AA13&lt;=$AU$7),TRUE,FALSE)</f>
        <v>0</v>
      </c>
      <c r="AD13" s="32">
        <v>0.1</v>
      </c>
      <c r="AE13" s="33" t="s">
        <v>21</v>
      </c>
      <c r="AF13" s="33">
        <f>ROUND(AD13*10.7639,0)</f>
        <v>1</v>
      </c>
      <c r="AG13" s="33" t="s">
        <v>22</v>
      </c>
      <c r="AH13" s="35" t="str">
        <f t="shared" ref="AH13" si="0">CONCATENATE("(",AF13," ",AG13,")")</f>
        <v>(1 lx)</v>
      </c>
      <c r="AI13" s="40">
        <v>4.0999999999999996</v>
      </c>
      <c r="AJ13" s="33" t="s">
        <v>21</v>
      </c>
      <c r="AK13" s="33">
        <f t="shared" ref="AK13" si="1">ROUND(AI13*10.7639,0)</f>
        <v>44</v>
      </c>
      <c r="AL13" s="33" t="s">
        <v>22</v>
      </c>
      <c r="AM13" s="35" t="str">
        <f t="shared" ref="AM13" si="2">CONCATENATE("(",AK13," ",AL13,")")</f>
        <v>(44 lx)</v>
      </c>
      <c r="AN13" s="61">
        <v>67.8</v>
      </c>
      <c r="AO13" s="62">
        <v>401.3</v>
      </c>
      <c r="AP13" s="56" t="b">
        <f>IF(AND(AD13&gt;=$U$7,AI13&gt;=$AH$7,AN13&lt;=$AU$7),TRUE,FALSE)</f>
        <v>0</v>
      </c>
      <c r="AQ13" s="39">
        <v>0</v>
      </c>
      <c r="AR13" s="33" t="s">
        <v>21</v>
      </c>
      <c r="AS13" s="33">
        <f t="shared" ref="AS13" si="3">ROUND(AQ13*10.7639,0)</f>
        <v>0</v>
      </c>
      <c r="AT13" s="33" t="s">
        <v>22</v>
      </c>
      <c r="AU13" s="35" t="str">
        <f t="shared" ref="AU13" si="4">CONCATENATE("(",AS13," ",AT13,")")</f>
        <v>(0 lx)</v>
      </c>
      <c r="AV13" s="40">
        <v>3.3</v>
      </c>
      <c r="AW13" s="33" t="s">
        <v>21</v>
      </c>
      <c r="AX13" s="33">
        <f t="shared" ref="AX13" si="5">ROUND(AV13*10.7639,0)</f>
        <v>36</v>
      </c>
      <c r="AY13" s="33" t="s">
        <v>22</v>
      </c>
      <c r="AZ13" s="35" t="str">
        <f t="shared" ref="AZ13" si="6">CONCATENATE("(",AX13," ",AY13,")")</f>
        <v>(36 lx)</v>
      </c>
      <c r="BA13" s="61">
        <v>164.5</v>
      </c>
      <c r="BB13" s="62" t="s">
        <v>60</v>
      </c>
      <c r="BC13" s="56" t="b">
        <f>IF(AND(AQ13&gt;=$U$7,AV13&gt;=$AH$7,BA13&lt;=$AU$7),TRUE,FALSE)</f>
        <v>0</v>
      </c>
    </row>
    <row r="14" spans="1:78">
      <c r="A14" s="30"/>
      <c r="B14" s="30"/>
      <c r="C14" s="31" t="s">
        <v>34</v>
      </c>
      <c r="D14" s="39">
        <v>1.8</v>
      </c>
      <c r="E14" s="33" t="s">
        <v>21</v>
      </c>
      <c r="F14" s="33">
        <f>ROUND(D14*10.7639,0)</f>
        <v>19</v>
      </c>
      <c r="G14" s="33" t="s">
        <v>22</v>
      </c>
      <c r="H14" s="35" t="str">
        <f>CONCATENATE("(",F14," ",G14,")")</f>
        <v>(19 lx)</v>
      </c>
      <c r="I14" s="40">
        <v>12.3</v>
      </c>
      <c r="J14" s="33" t="s">
        <v>21</v>
      </c>
      <c r="K14" s="33">
        <f>ROUND(I14*10.7639,0)</f>
        <v>132</v>
      </c>
      <c r="L14" s="33" t="s">
        <v>22</v>
      </c>
      <c r="M14" s="35" t="str">
        <f>CONCATENATE("(",K14," ",L14,")")</f>
        <v>(132 lx)</v>
      </c>
      <c r="N14" s="61">
        <v>6.9</v>
      </c>
      <c r="O14" s="62">
        <v>17.3</v>
      </c>
      <c r="P14" s="63" t="b">
        <f t="shared" ref="P14:P17" si="7">IF(AND(D14&gt;=$U$7,I14&gt;=$AH$7,N14&lt;=$AU$7),TRUE,FALSE)</f>
        <v>1</v>
      </c>
      <c r="Q14" s="39">
        <v>0.6</v>
      </c>
      <c r="R14" s="33" t="s">
        <v>21</v>
      </c>
      <c r="S14" s="33">
        <f>ROUND(Q14*10.7639,0)</f>
        <v>6</v>
      </c>
      <c r="T14" s="33" t="s">
        <v>22</v>
      </c>
      <c r="U14" s="35" t="str">
        <f>CONCATENATE("(",S14," ",T14,")")</f>
        <v>(6 lx)</v>
      </c>
      <c r="V14" s="40">
        <v>6.8</v>
      </c>
      <c r="W14" s="33" t="s">
        <v>21</v>
      </c>
      <c r="X14" s="33">
        <f>ROUND(V14*10.7639,0)</f>
        <v>73</v>
      </c>
      <c r="Y14" s="33" t="s">
        <v>22</v>
      </c>
      <c r="Z14" s="35" t="str">
        <f>CONCATENATE("(",X14," ",Y14,")")</f>
        <v>(73 lx)</v>
      </c>
      <c r="AA14" s="61">
        <v>11.7</v>
      </c>
      <c r="AB14" s="62">
        <v>49.6</v>
      </c>
      <c r="AC14" s="63" t="b">
        <f t="shared" ref="AC14:AC17" si="8">IF(AND(Q14&gt;=$U$7,V14&gt;=$AH$7,AA14&lt;=$AU$7),TRUE,FALSE)</f>
        <v>1</v>
      </c>
      <c r="AD14" s="32">
        <v>0.2</v>
      </c>
      <c r="AE14" s="33" t="s">
        <v>21</v>
      </c>
      <c r="AF14" s="33">
        <f>ROUND(AD14*10.7639,0)</f>
        <v>2</v>
      </c>
      <c r="AG14" s="33" t="s">
        <v>22</v>
      </c>
      <c r="AH14" s="35" t="str">
        <f t="shared" ref="AH14:AH17" si="9">CONCATENATE("(",AF14," ",AG14,")")</f>
        <v>(2 lx)</v>
      </c>
      <c r="AI14" s="40">
        <v>4.5</v>
      </c>
      <c r="AJ14" s="33" t="s">
        <v>21</v>
      </c>
      <c r="AK14" s="33">
        <f t="shared" ref="AK14:AK17" si="10">ROUND(AI14*10.7639,0)</f>
        <v>48</v>
      </c>
      <c r="AL14" s="33" t="s">
        <v>22</v>
      </c>
      <c r="AM14" s="35" t="str">
        <f t="shared" ref="AM14:AM17" si="11">CONCATENATE("(",AK14," ",AL14,")")</f>
        <v>(48 lx)</v>
      </c>
      <c r="AN14" s="61">
        <v>23.7</v>
      </c>
      <c r="AO14" s="62">
        <v>97.7</v>
      </c>
      <c r="AP14" s="63" t="b">
        <f t="shared" ref="AP14:AP17" si="12">IF(AND(AD14&gt;=$U$7,AI14&gt;=$AH$7,AN14&lt;=$AU$7),TRUE,FALSE)</f>
        <v>0</v>
      </c>
      <c r="AQ14" s="32">
        <v>0.1</v>
      </c>
      <c r="AR14" s="33" t="s">
        <v>21</v>
      </c>
      <c r="AS14" s="33">
        <f t="shared" ref="AS14:AS17" si="13">ROUND(AQ14*10.7639,0)</f>
        <v>1</v>
      </c>
      <c r="AT14" s="33" t="s">
        <v>22</v>
      </c>
      <c r="AU14" s="35" t="str">
        <f t="shared" ref="AU14:AU17" si="14">CONCATENATE("(",AS14," ",AT14,")")</f>
        <v>(1 lx)</v>
      </c>
      <c r="AV14" s="40">
        <v>3.1</v>
      </c>
      <c r="AW14" s="33" t="s">
        <v>21</v>
      </c>
      <c r="AX14" s="33">
        <f t="shared" ref="AX14:AX17" si="15">ROUND(AV14*10.7639,0)</f>
        <v>33</v>
      </c>
      <c r="AY14" s="33" t="s">
        <v>22</v>
      </c>
      <c r="AZ14" s="35" t="str">
        <f t="shared" ref="AZ14:AZ17" si="16">CONCATENATE("(",AX14," ",AY14,")")</f>
        <v>(33 lx)</v>
      </c>
      <c r="BA14" s="61">
        <v>34.799999999999997</v>
      </c>
      <c r="BB14" s="62">
        <v>279.60000000000002</v>
      </c>
      <c r="BC14" s="63" t="b">
        <f t="shared" ref="BC14:BC17" si="17">IF(AND(AQ14&gt;=$U$7,AV14&gt;=$AH$7,BA14&lt;=$AU$7),TRUE,FALSE)</f>
        <v>0</v>
      </c>
    </row>
    <row r="15" spans="1:78">
      <c r="A15" s="30"/>
      <c r="B15" s="30"/>
      <c r="C15" s="31" t="s">
        <v>35</v>
      </c>
      <c r="D15" s="32">
        <v>2.5</v>
      </c>
      <c r="E15" s="33" t="s">
        <v>21</v>
      </c>
      <c r="F15" s="34">
        <f>ROUND(D15*10.7639,0)</f>
        <v>27</v>
      </c>
      <c r="G15" s="33" t="s">
        <v>22</v>
      </c>
      <c r="H15" s="35" t="str">
        <f>CONCATENATE("(",F15," ",G15,")")</f>
        <v>(27 lx)</v>
      </c>
      <c r="I15" s="40">
        <v>11.4</v>
      </c>
      <c r="J15" s="33" t="s">
        <v>21</v>
      </c>
      <c r="K15" s="33">
        <f>ROUND(I15*10.7639,0)</f>
        <v>123</v>
      </c>
      <c r="L15" s="33" t="s">
        <v>22</v>
      </c>
      <c r="M15" s="35" t="str">
        <f>CONCATENATE("(",K15," ",L15,")")</f>
        <v>(123 lx)</v>
      </c>
      <c r="N15" s="37">
        <v>4.5999999999999996</v>
      </c>
      <c r="O15" s="55">
        <v>8.8000000000000007</v>
      </c>
      <c r="P15" s="56" t="b">
        <f t="shared" si="7"/>
        <v>1</v>
      </c>
      <c r="Q15" s="32">
        <v>1.3</v>
      </c>
      <c r="R15" s="33" t="s">
        <v>21</v>
      </c>
      <c r="S15" s="34">
        <f>ROUND(Q15*10.7639,0)</f>
        <v>14</v>
      </c>
      <c r="T15" s="33" t="s">
        <v>22</v>
      </c>
      <c r="U15" s="35" t="str">
        <f>CONCATENATE("(",S15," ",T15,")")</f>
        <v>(14 lx)</v>
      </c>
      <c r="V15" s="40">
        <v>6.3</v>
      </c>
      <c r="W15" s="33" t="s">
        <v>21</v>
      </c>
      <c r="X15" s="33">
        <f>ROUND(V15*10.7639,0)</f>
        <v>68</v>
      </c>
      <c r="Y15" s="33" t="s">
        <v>22</v>
      </c>
      <c r="Z15" s="35" t="str">
        <f>CONCATENATE("(",X15," ",Y15,")")</f>
        <v>(68 lx)</v>
      </c>
      <c r="AA15" s="37">
        <v>4.9000000000000004</v>
      </c>
      <c r="AB15" s="55">
        <v>13.2</v>
      </c>
      <c r="AC15" s="56" t="b">
        <f t="shared" si="8"/>
        <v>1</v>
      </c>
      <c r="AD15" s="32">
        <v>0.5</v>
      </c>
      <c r="AE15" s="33" t="s">
        <v>21</v>
      </c>
      <c r="AF15" s="33">
        <f>ROUND(AD15*10.7639,0)</f>
        <v>5</v>
      </c>
      <c r="AG15" s="33" t="s">
        <v>22</v>
      </c>
      <c r="AH15" s="35" t="str">
        <f t="shared" si="9"/>
        <v>(5 lx)</v>
      </c>
      <c r="AI15" s="36">
        <v>4.3</v>
      </c>
      <c r="AJ15" s="33" t="s">
        <v>21</v>
      </c>
      <c r="AK15" s="33">
        <f t="shared" si="10"/>
        <v>46</v>
      </c>
      <c r="AL15" s="33" t="s">
        <v>22</v>
      </c>
      <c r="AM15" s="35" t="str">
        <f t="shared" si="11"/>
        <v>(46 lx)</v>
      </c>
      <c r="AN15" s="37">
        <v>8.4</v>
      </c>
      <c r="AO15" s="55">
        <v>24.9</v>
      </c>
      <c r="AP15" s="56" t="b">
        <f t="shared" si="12"/>
        <v>1</v>
      </c>
      <c r="AQ15" s="32">
        <v>0.2</v>
      </c>
      <c r="AR15" s="33" t="s">
        <v>21</v>
      </c>
      <c r="AS15" s="33">
        <f t="shared" si="13"/>
        <v>2</v>
      </c>
      <c r="AT15" s="33" t="s">
        <v>22</v>
      </c>
      <c r="AU15" s="35" t="str">
        <f t="shared" si="14"/>
        <v>(2 lx)</v>
      </c>
      <c r="AV15" s="40">
        <v>2.9</v>
      </c>
      <c r="AW15" s="33" t="s">
        <v>21</v>
      </c>
      <c r="AX15" s="33">
        <f t="shared" si="15"/>
        <v>31</v>
      </c>
      <c r="AY15" s="33" t="s">
        <v>22</v>
      </c>
      <c r="AZ15" s="35" t="str">
        <f t="shared" si="16"/>
        <v>(31 lx)</v>
      </c>
      <c r="BA15" s="37">
        <v>15.5</v>
      </c>
      <c r="BB15" s="55">
        <v>77</v>
      </c>
      <c r="BC15" s="56" t="b">
        <f t="shared" si="17"/>
        <v>0</v>
      </c>
    </row>
    <row r="16" spans="1:78">
      <c r="A16" s="30"/>
      <c r="B16" s="30"/>
      <c r="C16" s="31" t="s">
        <v>36</v>
      </c>
      <c r="D16" s="32">
        <v>3.1</v>
      </c>
      <c r="E16" s="33" t="s">
        <v>21</v>
      </c>
      <c r="F16" s="33">
        <f t="shared" ref="F16:F17" si="18">ROUND(D16*10.7639,0)</f>
        <v>33</v>
      </c>
      <c r="G16" s="33" t="s">
        <v>22</v>
      </c>
      <c r="H16" s="35" t="str">
        <f t="shared" ref="H16:H17" si="19">CONCATENATE("(",F16," ",G16,")")</f>
        <v>(33 lx)</v>
      </c>
      <c r="I16" s="40">
        <v>10.5</v>
      </c>
      <c r="J16" s="33" t="s">
        <v>21</v>
      </c>
      <c r="K16" s="33">
        <f t="shared" ref="K16:K17" si="20">ROUND(I16*10.7639,0)</f>
        <v>113</v>
      </c>
      <c r="L16" s="33" t="s">
        <v>22</v>
      </c>
      <c r="M16" s="35" t="str">
        <f t="shared" ref="M16:M17" si="21">CONCATENATE("(",K16," ",L16,")")</f>
        <v>(113 lx)</v>
      </c>
      <c r="N16" s="37">
        <v>3.4</v>
      </c>
      <c r="O16" s="55">
        <v>5.4</v>
      </c>
      <c r="P16" s="56" t="b">
        <f t="shared" si="7"/>
        <v>1</v>
      </c>
      <c r="Q16" s="32">
        <v>1.8</v>
      </c>
      <c r="R16" s="33" t="s">
        <v>21</v>
      </c>
      <c r="S16" s="33">
        <f t="shared" ref="S16:S17" si="22">ROUND(Q16*10.7639,0)</f>
        <v>19</v>
      </c>
      <c r="T16" s="33" t="s">
        <v>22</v>
      </c>
      <c r="U16" s="35" t="str">
        <f t="shared" ref="U16:U17" si="23">CONCATENATE("(",S16," ",T16,")")</f>
        <v>(19 lx)</v>
      </c>
      <c r="V16" s="40">
        <v>5.9</v>
      </c>
      <c r="W16" s="33" t="s">
        <v>21</v>
      </c>
      <c r="X16" s="33">
        <f t="shared" ref="X16:X17" si="24">ROUND(V16*10.7639,0)</f>
        <v>64</v>
      </c>
      <c r="Y16" s="33" t="s">
        <v>22</v>
      </c>
      <c r="Z16" s="35" t="str">
        <f t="shared" ref="Z16:Z17" si="25">CONCATENATE("(",X16," ",Y16,")")</f>
        <v>(64 lx)</v>
      </c>
      <c r="AA16" s="37">
        <v>3.2</v>
      </c>
      <c r="AB16" s="55">
        <v>6.2</v>
      </c>
      <c r="AC16" s="56" t="b">
        <f t="shared" si="8"/>
        <v>1</v>
      </c>
      <c r="AD16" s="32">
        <v>0.8</v>
      </c>
      <c r="AE16" s="33" t="s">
        <v>21</v>
      </c>
      <c r="AF16" s="33">
        <f>ROUND(AD16*10.7639,0)</f>
        <v>9</v>
      </c>
      <c r="AG16" s="33" t="s">
        <v>22</v>
      </c>
      <c r="AH16" s="35" t="str">
        <f t="shared" si="9"/>
        <v>(9 lx)</v>
      </c>
      <c r="AI16" s="36">
        <v>3.9</v>
      </c>
      <c r="AJ16" s="33" t="s">
        <v>21</v>
      </c>
      <c r="AK16" s="33">
        <f t="shared" si="10"/>
        <v>42</v>
      </c>
      <c r="AL16" s="33" t="s">
        <v>22</v>
      </c>
      <c r="AM16" s="35" t="str">
        <f t="shared" si="11"/>
        <v>(42 lx)</v>
      </c>
      <c r="AN16" s="37">
        <v>5.0999999999999996</v>
      </c>
      <c r="AO16" s="55">
        <v>11.6</v>
      </c>
      <c r="AP16" s="56" t="b">
        <f t="shared" si="12"/>
        <v>1</v>
      </c>
      <c r="AQ16" s="32">
        <v>0.4</v>
      </c>
      <c r="AR16" s="33" t="s">
        <v>21</v>
      </c>
      <c r="AS16" s="33">
        <f t="shared" si="13"/>
        <v>4</v>
      </c>
      <c r="AT16" s="33" t="s">
        <v>22</v>
      </c>
      <c r="AU16" s="35" t="str">
        <f t="shared" si="14"/>
        <v>(4 lx)</v>
      </c>
      <c r="AV16" s="40">
        <v>2.7</v>
      </c>
      <c r="AW16" s="33" t="s">
        <v>21</v>
      </c>
      <c r="AX16" s="33">
        <f t="shared" si="15"/>
        <v>29</v>
      </c>
      <c r="AY16" s="33" t="s">
        <v>22</v>
      </c>
      <c r="AZ16" s="35" t="str">
        <f t="shared" si="16"/>
        <v>(29 lx)</v>
      </c>
      <c r="BA16" s="37">
        <v>7.8</v>
      </c>
      <c r="BB16" s="55">
        <v>26.6</v>
      </c>
      <c r="BC16" s="56" t="b">
        <f t="shared" si="17"/>
        <v>1</v>
      </c>
    </row>
    <row r="17" spans="1:55" ht="15" thickBot="1">
      <c r="A17" s="30"/>
      <c r="B17" s="30"/>
      <c r="C17" s="41" t="s">
        <v>37</v>
      </c>
      <c r="D17" s="42">
        <v>3.4</v>
      </c>
      <c r="E17" s="43" t="s">
        <v>21</v>
      </c>
      <c r="F17" s="43">
        <f t="shared" si="18"/>
        <v>37</v>
      </c>
      <c r="G17" s="43" t="s">
        <v>22</v>
      </c>
      <c r="H17" s="44" t="str">
        <f t="shared" si="19"/>
        <v>(37 lx)</v>
      </c>
      <c r="I17" s="45">
        <v>9.6999999999999993</v>
      </c>
      <c r="J17" s="43" t="s">
        <v>21</v>
      </c>
      <c r="K17" s="43">
        <f t="shared" si="20"/>
        <v>104</v>
      </c>
      <c r="L17" s="43" t="s">
        <v>22</v>
      </c>
      <c r="M17" s="44" t="str">
        <f t="shared" si="21"/>
        <v>(104 lx)</v>
      </c>
      <c r="N17" s="46">
        <v>2.8</v>
      </c>
      <c r="O17" s="57">
        <v>4</v>
      </c>
      <c r="P17" s="58" t="b">
        <f t="shared" si="7"/>
        <v>1</v>
      </c>
      <c r="Q17" s="42">
        <v>2</v>
      </c>
      <c r="R17" s="43" t="s">
        <v>21</v>
      </c>
      <c r="S17" s="43">
        <f t="shared" si="22"/>
        <v>22</v>
      </c>
      <c r="T17" s="43" t="s">
        <v>22</v>
      </c>
      <c r="U17" s="44" t="str">
        <f t="shared" si="23"/>
        <v>(22 lx)</v>
      </c>
      <c r="V17" s="45">
        <v>5.4</v>
      </c>
      <c r="W17" s="43" t="s">
        <v>21</v>
      </c>
      <c r="X17" s="43">
        <f t="shared" si="24"/>
        <v>58</v>
      </c>
      <c r="Y17" s="43" t="s">
        <v>22</v>
      </c>
      <c r="Z17" s="44" t="str">
        <f t="shared" si="25"/>
        <v>(58 lx)</v>
      </c>
      <c r="AA17" s="46">
        <v>2.6</v>
      </c>
      <c r="AB17" s="57">
        <v>4.2</v>
      </c>
      <c r="AC17" s="58" t="b">
        <f t="shared" si="8"/>
        <v>1</v>
      </c>
      <c r="AD17" s="42">
        <v>1.1000000000000001</v>
      </c>
      <c r="AE17" s="43" t="s">
        <v>21</v>
      </c>
      <c r="AF17" s="43">
        <f>ROUND(AD17*10.7639,0)</f>
        <v>12</v>
      </c>
      <c r="AG17" s="43" t="s">
        <v>22</v>
      </c>
      <c r="AH17" s="44" t="str">
        <f t="shared" si="9"/>
        <v>(12 lx)</v>
      </c>
      <c r="AI17" s="49">
        <v>3.6</v>
      </c>
      <c r="AJ17" s="43" t="s">
        <v>21</v>
      </c>
      <c r="AK17" s="43">
        <f t="shared" si="10"/>
        <v>39</v>
      </c>
      <c r="AL17" s="43" t="s">
        <v>22</v>
      </c>
      <c r="AM17" s="44" t="str">
        <f t="shared" si="11"/>
        <v>(39 lx)</v>
      </c>
      <c r="AN17" s="46">
        <v>3.3</v>
      </c>
      <c r="AO17" s="57">
        <v>6.1</v>
      </c>
      <c r="AP17" s="58" t="b">
        <f t="shared" si="12"/>
        <v>1</v>
      </c>
      <c r="AQ17" s="42">
        <v>0.5</v>
      </c>
      <c r="AR17" s="43" t="s">
        <v>21</v>
      </c>
      <c r="AS17" s="43">
        <f t="shared" si="13"/>
        <v>5</v>
      </c>
      <c r="AT17" s="43" t="s">
        <v>22</v>
      </c>
      <c r="AU17" s="44" t="str">
        <f t="shared" si="14"/>
        <v>(5 lx)</v>
      </c>
      <c r="AV17" s="45">
        <v>2.5</v>
      </c>
      <c r="AW17" s="43" t="s">
        <v>21</v>
      </c>
      <c r="AX17" s="43">
        <f t="shared" si="15"/>
        <v>27</v>
      </c>
      <c r="AY17" s="43" t="s">
        <v>22</v>
      </c>
      <c r="AZ17" s="44" t="str">
        <f t="shared" si="16"/>
        <v>(27 lx)</v>
      </c>
      <c r="BA17" s="46">
        <v>4.8</v>
      </c>
      <c r="BB17" s="57">
        <v>12.2</v>
      </c>
      <c r="BC17" s="58" t="b">
        <f t="shared" si="17"/>
        <v>1</v>
      </c>
    </row>
    <row r="18" spans="1:55">
      <c r="I18" s="50"/>
      <c r="J18" s="50"/>
      <c r="K18" s="50"/>
      <c r="L18" s="50"/>
      <c r="M18" s="50"/>
      <c r="V18" s="50"/>
      <c r="W18" s="50"/>
      <c r="X18" s="50"/>
      <c r="Y18" s="50"/>
      <c r="Z18" s="50"/>
      <c r="AD18" s="52"/>
      <c r="AE18" s="52"/>
      <c r="AF18" s="52"/>
      <c r="AG18" s="52"/>
      <c r="AH18" s="52"/>
      <c r="AN18" s="51"/>
    </row>
    <row r="19" spans="1:55">
      <c r="C19" t="s">
        <v>29</v>
      </c>
      <c r="D19" s="17" t="s">
        <v>91</v>
      </c>
      <c r="E19" s="17"/>
      <c r="F19" s="17"/>
      <c r="G19" s="17"/>
      <c r="H19" s="17"/>
      <c r="Q19" s="17"/>
      <c r="R19" s="17"/>
      <c r="S19" s="17"/>
      <c r="T19" s="17"/>
      <c r="U19" s="17"/>
    </row>
    <row r="20" spans="1:5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2" spans="1:55">
      <c r="C22" s="7" t="s">
        <v>92</v>
      </c>
    </row>
    <row r="23" spans="1:55">
      <c r="C23" s="7"/>
    </row>
    <row r="24" spans="1:55" ht="15" thickBot="1"/>
    <row r="25" spans="1:55">
      <c r="A25" s="17"/>
      <c r="B25" s="17"/>
      <c r="C25" s="18" t="s">
        <v>9</v>
      </c>
      <c r="D25" s="19" t="s">
        <v>89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9" t="s">
        <v>90</v>
      </c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1"/>
      <c r="AD25" s="19" t="s">
        <v>10</v>
      </c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  <c r="AQ25" s="19" t="s">
        <v>11</v>
      </c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1"/>
    </row>
    <row r="26" spans="1:55" ht="43.15">
      <c r="A26" s="22"/>
      <c r="B26" s="22"/>
      <c r="C26" s="23" t="s">
        <v>14</v>
      </c>
      <c r="D26" s="24" t="s">
        <v>15</v>
      </c>
      <c r="E26" s="25"/>
      <c r="F26" s="25"/>
      <c r="G26" s="25"/>
      <c r="H26" s="26"/>
      <c r="I26" s="27" t="s">
        <v>16</v>
      </c>
      <c r="J26" s="25"/>
      <c r="K26" s="25"/>
      <c r="L26" s="25"/>
      <c r="M26" s="26"/>
      <c r="N26" s="28" t="s">
        <v>17</v>
      </c>
      <c r="O26" s="53" t="s">
        <v>18</v>
      </c>
      <c r="P26" s="54" t="s">
        <v>19</v>
      </c>
      <c r="Q26" s="24" t="s">
        <v>15</v>
      </c>
      <c r="R26" s="25"/>
      <c r="S26" s="25"/>
      <c r="T26" s="25"/>
      <c r="U26" s="26"/>
      <c r="V26" s="27" t="s">
        <v>16</v>
      </c>
      <c r="W26" s="25"/>
      <c r="X26" s="25"/>
      <c r="Y26" s="25"/>
      <c r="Z26" s="26"/>
      <c r="AA26" s="28" t="s">
        <v>17</v>
      </c>
      <c r="AB26" s="53" t="s">
        <v>18</v>
      </c>
      <c r="AC26" s="54" t="s">
        <v>19</v>
      </c>
      <c r="AD26" s="24" t="s">
        <v>15</v>
      </c>
      <c r="AE26" s="25"/>
      <c r="AF26" s="25"/>
      <c r="AG26" s="25"/>
      <c r="AH26" s="26"/>
      <c r="AI26" s="27" t="s">
        <v>16</v>
      </c>
      <c r="AJ26" s="25"/>
      <c r="AK26" s="25"/>
      <c r="AL26" s="25"/>
      <c r="AM26" s="26"/>
      <c r="AN26" s="28" t="s">
        <v>17</v>
      </c>
      <c r="AO26" s="53" t="s">
        <v>18</v>
      </c>
      <c r="AP26" s="54" t="s">
        <v>19</v>
      </c>
      <c r="AQ26" s="24" t="s">
        <v>15</v>
      </c>
      <c r="AR26" s="25"/>
      <c r="AS26" s="25"/>
      <c r="AT26" s="25"/>
      <c r="AU26" s="26"/>
      <c r="AV26" s="27" t="s">
        <v>16</v>
      </c>
      <c r="AW26" s="25"/>
      <c r="AX26" s="25"/>
      <c r="AY26" s="25"/>
      <c r="AZ26" s="26"/>
      <c r="BA26" s="28" t="s">
        <v>17</v>
      </c>
      <c r="BB26" s="53" t="s">
        <v>18</v>
      </c>
      <c r="BC26" s="54" t="s">
        <v>19</v>
      </c>
    </row>
    <row r="27" spans="1:55">
      <c r="A27" s="30"/>
      <c r="B27" s="30"/>
      <c r="C27" s="31" t="s">
        <v>28</v>
      </c>
      <c r="D27" s="39">
        <v>0.2</v>
      </c>
      <c r="E27" s="33" t="s">
        <v>21</v>
      </c>
      <c r="F27" s="33">
        <f>ROUND(D27*10.7639,0)</f>
        <v>2</v>
      </c>
      <c r="G27" s="33" t="s">
        <v>22</v>
      </c>
      <c r="H27" s="35" t="str">
        <f>CONCATENATE("(",F27," ",G27,")")</f>
        <v>(2 lx)</v>
      </c>
      <c r="I27" s="40">
        <v>13.7</v>
      </c>
      <c r="J27" s="33" t="s">
        <v>21</v>
      </c>
      <c r="K27" s="33">
        <f>ROUND(I27*10.7639,0)</f>
        <v>147</v>
      </c>
      <c r="L27" s="33" t="s">
        <v>22</v>
      </c>
      <c r="M27" s="35" t="str">
        <f>CONCATENATE("(",K27," ",L27,")")</f>
        <v>(147 lx)</v>
      </c>
      <c r="N27" s="61">
        <v>68.400000000000006</v>
      </c>
      <c r="O27" s="62">
        <v>294.5</v>
      </c>
      <c r="P27" s="56" t="b">
        <f>IF(AND(D27&gt;=$U$7,I27&gt;=$AH$7,N27&lt;=$AU$7),TRUE,FALSE)</f>
        <v>0</v>
      </c>
      <c r="Q27" s="39">
        <v>0.1</v>
      </c>
      <c r="R27" s="33" t="s">
        <v>21</v>
      </c>
      <c r="S27" s="33">
        <f>ROUND(Q27*10.7639,0)</f>
        <v>1</v>
      </c>
      <c r="T27" s="33" t="s">
        <v>22</v>
      </c>
      <c r="U27" s="35" t="str">
        <f>CONCATENATE("(",S27," ",T27,")")</f>
        <v>(1 lx)</v>
      </c>
      <c r="V27" s="40">
        <v>3.3</v>
      </c>
      <c r="W27" s="33" t="s">
        <v>21</v>
      </c>
      <c r="X27" s="33">
        <f>ROUND(V27*10.7639,0)</f>
        <v>36</v>
      </c>
      <c r="Y27" s="33" t="s">
        <v>22</v>
      </c>
      <c r="Z27" s="35" t="str">
        <f>CONCATENATE("(",X27," ",Y27,")")</f>
        <v>(36 lx)</v>
      </c>
      <c r="AA27" s="61">
        <v>32.799999999999997</v>
      </c>
      <c r="AB27" s="62">
        <v>121.1</v>
      </c>
      <c r="AC27" s="56" t="b">
        <f>IF(AND(Q27&gt;=$U$7,V27&gt;=$AH$7,AA27&lt;=$AU$7),TRUE,FALSE)</f>
        <v>0</v>
      </c>
      <c r="AD27" s="32">
        <v>0</v>
      </c>
      <c r="AE27" s="33" t="s">
        <v>21</v>
      </c>
      <c r="AF27" s="33">
        <f>ROUND(AD27*10.7639,0)</f>
        <v>0</v>
      </c>
      <c r="AG27" s="33" t="s">
        <v>22</v>
      </c>
      <c r="AH27" s="35" t="str">
        <f t="shared" ref="AH27" si="26">CONCATENATE("(",AF27," ",AG27,")")</f>
        <v>(0 lx)</v>
      </c>
      <c r="AI27" s="40">
        <v>4.5999999999999996</v>
      </c>
      <c r="AJ27" s="33" t="s">
        <v>21</v>
      </c>
      <c r="AK27" s="33">
        <f t="shared" ref="AK27" si="27">ROUND(AI27*10.7639,0)</f>
        <v>50</v>
      </c>
      <c r="AL27" s="33" t="s">
        <v>22</v>
      </c>
      <c r="AM27" s="35" t="str">
        <f t="shared" ref="AM27" si="28">CONCATENATE("(",AK27," ",AL27,")")</f>
        <v>(50 lx)</v>
      </c>
      <c r="AN27" s="61">
        <v>114.5</v>
      </c>
      <c r="AO27" s="62" t="s">
        <v>60</v>
      </c>
      <c r="AP27" s="56" t="b">
        <f>IF(AND(AD27&gt;=$U$7,AI27&gt;=$AH$7,AN27&lt;=$AU$7),TRUE,FALSE)</f>
        <v>0</v>
      </c>
      <c r="AQ27" s="32">
        <v>0</v>
      </c>
      <c r="AR27" s="33" t="s">
        <v>21</v>
      </c>
      <c r="AS27" s="33">
        <f t="shared" ref="AS27" si="29">ROUND(AQ27*10.7639,0)</f>
        <v>0</v>
      </c>
      <c r="AT27" s="33" t="s">
        <v>22</v>
      </c>
      <c r="AU27" s="35" t="str">
        <f t="shared" ref="AU27" si="30">CONCATENATE("(",AS27," ",AT27,")")</f>
        <v>(0 lx)</v>
      </c>
      <c r="AV27" s="40">
        <v>1.7</v>
      </c>
      <c r="AW27" s="33" t="s">
        <v>21</v>
      </c>
      <c r="AX27" s="33">
        <f t="shared" ref="AX27" si="31">ROUND(AV27*10.7639,0)</f>
        <v>18</v>
      </c>
      <c r="AY27" s="33" t="s">
        <v>22</v>
      </c>
      <c r="AZ27" s="35" t="str">
        <f t="shared" ref="AZ27" si="32">CONCATENATE("(",AX27," ",AY27,")")</f>
        <v>(18 lx)</v>
      </c>
      <c r="BA27" s="61">
        <v>165</v>
      </c>
      <c r="BB27" s="62" t="s">
        <v>60</v>
      </c>
      <c r="BC27" s="56" t="b">
        <f>IF(AND(AQ27&gt;=$U$7,AV27&gt;=$AH$7,BA27&lt;=$AU$7),TRUE,FALSE)</f>
        <v>0</v>
      </c>
    </row>
    <row r="28" spans="1:55">
      <c r="A28" s="30"/>
      <c r="B28" s="30"/>
      <c r="C28" s="31" t="s">
        <v>34</v>
      </c>
      <c r="D28" s="39">
        <v>0.6</v>
      </c>
      <c r="E28" s="33" t="s">
        <v>21</v>
      </c>
      <c r="F28" s="33">
        <f>ROUND(D28*10.7639,0)</f>
        <v>6</v>
      </c>
      <c r="G28" s="33" t="s">
        <v>22</v>
      </c>
      <c r="H28" s="35" t="str">
        <f>CONCATENATE("(",F28," ",G28,")")</f>
        <v>(6 lx)</v>
      </c>
      <c r="I28" s="40">
        <v>10.199999999999999</v>
      </c>
      <c r="J28" s="33" t="s">
        <v>21</v>
      </c>
      <c r="K28" s="33">
        <f>ROUND(I28*10.7639,0)</f>
        <v>110</v>
      </c>
      <c r="L28" s="33" t="s">
        <v>22</v>
      </c>
      <c r="M28" s="35" t="str">
        <f>CONCATENATE("(",K28," ",L28,")")</f>
        <v>(110 lx)</v>
      </c>
      <c r="N28" s="61">
        <v>16</v>
      </c>
      <c r="O28" s="62">
        <v>49.9</v>
      </c>
      <c r="P28" s="63" t="b">
        <f t="shared" ref="P28:P31" si="33">IF(AND(D28&gt;=$U$7,I28&gt;=$AH$7,N28&lt;=$AU$7),TRUE,FALSE)</f>
        <v>0</v>
      </c>
      <c r="Q28" s="39">
        <v>0.4</v>
      </c>
      <c r="R28" s="33" t="s">
        <v>21</v>
      </c>
      <c r="S28" s="33">
        <f>ROUND(Q28*10.7639,0)</f>
        <v>4</v>
      </c>
      <c r="T28" s="33" t="s">
        <v>22</v>
      </c>
      <c r="U28" s="35" t="str">
        <f>CONCATENATE("(",S28," ",T28,")")</f>
        <v>(4 lx)</v>
      </c>
      <c r="V28" s="40">
        <v>4.5</v>
      </c>
      <c r="W28" s="33" t="s">
        <v>21</v>
      </c>
      <c r="X28" s="33">
        <f>ROUND(V28*10.7639,0)</f>
        <v>48</v>
      </c>
      <c r="Y28" s="33" t="s">
        <v>22</v>
      </c>
      <c r="Z28" s="35" t="str">
        <f>CONCATENATE("(",X28," ",Y28,")")</f>
        <v>(48 lx)</v>
      </c>
      <c r="AA28" s="61">
        <v>11</v>
      </c>
      <c r="AB28" s="62">
        <v>30.7</v>
      </c>
      <c r="AC28" s="63" t="b">
        <f t="shared" ref="AC28:AC31" si="34">IF(AND(Q28&gt;=$U$7,V28&gt;=$AH$7,AA28&lt;=$AU$7),TRUE,FALSE)</f>
        <v>1</v>
      </c>
      <c r="AD28" s="32">
        <v>0.2</v>
      </c>
      <c r="AE28" s="33" t="s">
        <v>21</v>
      </c>
      <c r="AF28" s="33">
        <f>ROUND(AD28*10.7639,0)</f>
        <v>2</v>
      </c>
      <c r="AG28" s="33" t="s">
        <v>22</v>
      </c>
      <c r="AH28" s="35" t="str">
        <f t="shared" ref="AH28:AH31" si="35">CONCATENATE("(",AF28," ",AG28,")")</f>
        <v>(2 lx)</v>
      </c>
      <c r="AI28" s="40">
        <v>3.5</v>
      </c>
      <c r="AJ28" s="33" t="s">
        <v>21</v>
      </c>
      <c r="AK28" s="33">
        <f t="shared" ref="AK28:AK31" si="36">ROUND(AI28*10.7639,0)</f>
        <v>38</v>
      </c>
      <c r="AL28" s="33" t="s">
        <v>22</v>
      </c>
      <c r="AM28" s="35" t="str">
        <f t="shared" ref="AM28:AM31" si="37">CONCATENATE("(",AK28," ",AL28,")")</f>
        <v>(38 lx)</v>
      </c>
      <c r="AN28" s="61">
        <v>23</v>
      </c>
      <c r="AO28" s="62">
        <v>179.6</v>
      </c>
      <c r="AP28" s="63" t="b">
        <f t="shared" ref="AP28:AP31" si="38">IF(AND(AD28&gt;=$U$7,AI28&gt;=$AH$7,AN28&lt;=$AU$7),TRUE,FALSE)</f>
        <v>0</v>
      </c>
      <c r="AQ28" s="32">
        <v>0.1</v>
      </c>
      <c r="AR28" s="33" t="s">
        <v>21</v>
      </c>
      <c r="AS28" s="33">
        <f t="shared" ref="AS28:AS31" si="39">ROUND(AQ28*10.7639,0)</f>
        <v>1</v>
      </c>
      <c r="AT28" s="33" t="s">
        <v>22</v>
      </c>
      <c r="AU28" s="35" t="str">
        <f t="shared" ref="AU28:AU31" si="40">CONCATENATE("(",AS28," ",AT28,")")</f>
        <v>(1 lx)</v>
      </c>
      <c r="AV28" s="40">
        <v>2.2999999999999998</v>
      </c>
      <c r="AW28" s="33" t="s">
        <v>21</v>
      </c>
      <c r="AX28" s="33">
        <f t="shared" ref="AX28:AX31" si="41">ROUND(AV28*10.7639,0)</f>
        <v>25</v>
      </c>
      <c r="AY28" s="33" t="s">
        <v>22</v>
      </c>
      <c r="AZ28" s="35" t="str">
        <f t="shared" ref="AZ28:AZ31" si="42">CONCATENATE("(",AX28," ",AY28,")")</f>
        <v>(25 lx)</v>
      </c>
      <c r="BA28" s="61">
        <v>38</v>
      </c>
      <c r="BB28" s="62">
        <v>200</v>
      </c>
      <c r="BC28" s="63" t="b">
        <f t="shared" ref="BC28:BC31" si="43">IF(AND(AQ28&gt;=$U$7,AV28&gt;=$AH$7,BA28&lt;=$AU$7),TRUE,FALSE)</f>
        <v>0</v>
      </c>
    </row>
    <row r="29" spans="1:55">
      <c r="A29" s="30"/>
      <c r="B29" s="30"/>
      <c r="C29" s="31" t="s">
        <v>35</v>
      </c>
      <c r="D29" s="32">
        <v>1.2</v>
      </c>
      <c r="E29" s="33" t="s">
        <v>21</v>
      </c>
      <c r="F29" s="34">
        <f>ROUND(D29*10.7639,0)</f>
        <v>13</v>
      </c>
      <c r="G29" s="33" t="s">
        <v>22</v>
      </c>
      <c r="H29" s="35" t="str">
        <f>CONCATENATE("(",F29," ",G29,")")</f>
        <v>(13 lx)</v>
      </c>
      <c r="I29" s="40">
        <v>9.1999999999999993</v>
      </c>
      <c r="J29" s="33" t="s">
        <v>21</v>
      </c>
      <c r="K29" s="33">
        <f>ROUND(I29*10.7639,0)</f>
        <v>99</v>
      </c>
      <c r="L29" s="33" t="s">
        <v>22</v>
      </c>
      <c r="M29" s="35" t="str">
        <f>CONCATENATE("(",K29," ",L29,")")</f>
        <v>(99 lx)</v>
      </c>
      <c r="N29" s="37">
        <v>7.8</v>
      </c>
      <c r="O29" s="55">
        <v>18.600000000000001</v>
      </c>
      <c r="P29" s="56" t="b">
        <f t="shared" si="33"/>
        <v>1</v>
      </c>
      <c r="Q29" s="32">
        <v>0.7</v>
      </c>
      <c r="R29" s="33" t="s">
        <v>21</v>
      </c>
      <c r="S29" s="34">
        <f>ROUND(Q29*10.7639,0)</f>
        <v>8</v>
      </c>
      <c r="T29" s="33" t="s">
        <v>22</v>
      </c>
      <c r="U29" s="35" t="str">
        <f>CONCATENATE("(",S29," ",T29,")")</f>
        <v>(8 lx)</v>
      </c>
      <c r="V29" s="40">
        <v>4.5999999999999996</v>
      </c>
      <c r="W29" s="33" t="s">
        <v>21</v>
      </c>
      <c r="X29" s="33">
        <f>ROUND(V29*10.7639,0)</f>
        <v>50</v>
      </c>
      <c r="Y29" s="33" t="s">
        <v>22</v>
      </c>
      <c r="Z29" s="35" t="str">
        <f>CONCATENATE("(",X29," ",Y29,")")</f>
        <v>(50 lx)</v>
      </c>
      <c r="AA29" s="37">
        <v>6.2</v>
      </c>
      <c r="AB29" s="55">
        <v>14.1</v>
      </c>
      <c r="AC29" s="56" t="b">
        <f t="shared" si="34"/>
        <v>1</v>
      </c>
      <c r="AD29" s="32">
        <v>0.3</v>
      </c>
      <c r="AE29" s="33" t="s">
        <v>21</v>
      </c>
      <c r="AF29" s="33">
        <f>ROUND(AD29*10.7639,0)</f>
        <v>3</v>
      </c>
      <c r="AG29" s="33" t="s">
        <v>22</v>
      </c>
      <c r="AH29" s="35" t="str">
        <f t="shared" si="35"/>
        <v>(3 lx)</v>
      </c>
      <c r="AI29" s="36">
        <v>3.1</v>
      </c>
      <c r="AJ29" s="33" t="s">
        <v>21</v>
      </c>
      <c r="AK29" s="33">
        <f t="shared" si="36"/>
        <v>33</v>
      </c>
      <c r="AL29" s="33" t="s">
        <v>22</v>
      </c>
      <c r="AM29" s="35" t="str">
        <f t="shared" si="37"/>
        <v>(33 lx)</v>
      </c>
      <c r="AN29" s="37">
        <v>10.1</v>
      </c>
      <c r="AO29" s="55">
        <v>49.6</v>
      </c>
      <c r="AP29" s="56" t="b">
        <f t="shared" si="38"/>
        <v>1</v>
      </c>
      <c r="AQ29" s="32">
        <v>0.1</v>
      </c>
      <c r="AR29" s="33" t="s">
        <v>21</v>
      </c>
      <c r="AS29" s="33">
        <f t="shared" si="39"/>
        <v>1</v>
      </c>
      <c r="AT29" s="33" t="s">
        <v>22</v>
      </c>
      <c r="AU29" s="35" t="str">
        <f t="shared" si="40"/>
        <v>(1 lx)</v>
      </c>
      <c r="AV29" s="40">
        <v>2.2999999999999998</v>
      </c>
      <c r="AW29" s="33" t="s">
        <v>21</v>
      </c>
      <c r="AX29" s="33">
        <f t="shared" si="41"/>
        <v>25</v>
      </c>
      <c r="AY29" s="33" t="s">
        <v>22</v>
      </c>
      <c r="AZ29" s="35" t="str">
        <f t="shared" si="42"/>
        <v>(25 lx)</v>
      </c>
      <c r="BA29" s="37">
        <v>17.8</v>
      </c>
      <c r="BB29" s="55">
        <v>71.5</v>
      </c>
      <c r="BC29" s="56" t="b">
        <f t="shared" si="43"/>
        <v>0</v>
      </c>
    </row>
    <row r="30" spans="1:55">
      <c r="A30" s="30"/>
      <c r="B30" s="30"/>
      <c r="C30" s="31" t="s">
        <v>36</v>
      </c>
      <c r="D30" s="32">
        <v>1.7</v>
      </c>
      <c r="E30" s="33" t="s">
        <v>21</v>
      </c>
      <c r="F30" s="33">
        <f t="shared" ref="F30:F31" si="44">ROUND(D30*10.7639,0)</f>
        <v>18</v>
      </c>
      <c r="G30" s="33" t="s">
        <v>22</v>
      </c>
      <c r="H30" s="35" t="str">
        <f t="shared" ref="H30:H31" si="45">CONCATENATE("(",F30," ",G30,")")</f>
        <v>(18 lx)</v>
      </c>
      <c r="I30" s="40">
        <v>8.6</v>
      </c>
      <c r="J30" s="33" t="s">
        <v>21</v>
      </c>
      <c r="K30" s="33">
        <f t="shared" ref="K30:K31" si="46">ROUND(I30*10.7639,0)</f>
        <v>93</v>
      </c>
      <c r="L30" s="33" t="s">
        <v>22</v>
      </c>
      <c r="M30" s="35" t="str">
        <f t="shared" ref="M30:M31" si="47">CONCATENATE("(",K30," ",L30,")")</f>
        <v>(93 lx)</v>
      </c>
      <c r="N30" s="37">
        <v>5.2</v>
      </c>
      <c r="O30" s="55">
        <v>10.199999999999999</v>
      </c>
      <c r="P30" s="56" t="b">
        <f t="shared" si="33"/>
        <v>1</v>
      </c>
      <c r="Q30" s="32">
        <v>0.9</v>
      </c>
      <c r="R30" s="33" t="s">
        <v>21</v>
      </c>
      <c r="S30" s="33">
        <f t="shared" ref="S30:S31" si="48">ROUND(Q30*10.7639,0)</f>
        <v>10</v>
      </c>
      <c r="T30" s="33" t="s">
        <v>22</v>
      </c>
      <c r="U30" s="35" t="str">
        <f t="shared" ref="U30:U31" si="49">CONCATENATE("(",S30," ",T30,")")</f>
        <v>(10 lx)</v>
      </c>
      <c r="V30" s="40">
        <v>4.3</v>
      </c>
      <c r="W30" s="33" t="s">
        <v>21</v>
      </c>
      <c r="X30" s="33">
        <f t="shared" ref="X30:X31" si="50">ROUND(V30*10.7639,0)</f>
        <v>46</v>
      </c>
      <c r="Y30" s="33" t="s">
        <v>22</v>
      </c>
      <c r="Z30" s="35" t="str">
        <f t="shared" ref="Z30:Z31" si="51">CONCATENATE("(",X30," ",Y30,")")</f>
        <v>(46 lx)</v>
      </c>
      <c r="AA30" s="37">
        <v>4.7</v>
      </c>
      <c r="AB30" s="55">
        <v>8.9</v>
      </c>
      <c r="AC30" s="56" t="b">
        <f t="shared" si="34"/>
        <v>1</v>
      </c>
      <c r="AD30" s="32">
        <v>0.6</v>
      </c>
      <c r="AE30" s="33" t="s">
        <v>21</v>
      </c>
      <c r="AF30" s="33">
        <f>ROUND(AD30*10.7639,0)</f>
        <v>6</v>
      </c>
      <c r="AG30" s="33" t="s">
        <v>22</v>
      </c>
      <c r="AH30" s="35" t="str">
        <f t="shared" si="35"/>
        <v>(6 lx)</v>
      </c>
      <c r="AI30" s="36">
        <v>2.9</v>
      </c>
      <c r="AJ30" s="33" t="s">
        <v>21</v>
      </c>
      <c r="AK30" s="33">
        <f t="shared" si="36"/>
        <v>31</v>
      </c>
      <c r="AL30" s="33" t="s">
        <v>22</v>
      </c>
      <c r="AM30" s="35" t="str">
        <f t="shared" si="37"/>
        <v>(31 lx)</v>
      </c>
      <c r="AN30" s="37">
        <v>5.2</v>
      </c>
      <c r="AO30" s="55">
        <v>17.600000000000001</v>
      </c>
      <c r="AP30" s="56" t="b">
        <f t="shared" si="38"/>
        <v>1</v>
      </c>
      <c r="AQ30" s="32">
        <v>0.3</v>
      </c>
      <c r="AR30" s="33" t="s">
        <v>21</v>
      </c>
      <c r="AS30" s="33">
        <f t="shared" si="39"/>
        <v>3</v>
      </c>
      <c r="AT30" s="33" t="s">
        <v>22</v>
      </c>
      <c r="AU30" s="35" t="str">
        <f t="shared" si="40"/>
        <v>(3 lx)</v>
      </c>
      <c r="AV30" s="40">
        <v>2.2000000000000002</v>
      </c>
      <c r="AW30" s="33" t="s">
        <v>21</v>
      </c>
      <c r="AX30" s="33">
        <f t="shared" si="41"/>
        <v>24</v>
      </c>
      <c r="AY30" s="33" t="s">
        <v>22</v>
      </c>
      <c r="AZ30" s="35" t="str">
        <f t="shared" si="42"/>
        <v>(24 lx)</v>
      </c>
      <c r="BA30" s="37">
        <v>8.9</v>
      </c>
      <c r="BB30" s="55">
        <v>27.8</v>
      </c>
      <c r="BC30" s="56" t="b">
        <f t="shared" si="43"/>
        <v>1</v>
      </c>
    </row>
    <row r="31" spans="1:55" ht="15" thickBot="1">
      <c r="A31" s="30"/>
      <c r="B31" s="30"/>
      <c r="C31" s="41" t="s">
        <v>37</v>
      </c>
      <c r="D31" s="42">
        <v>2</v>
      </c>
      <c r="E31" s="43" t="s">
        <v>21</v>
      </c>
      <c r="F31" s="43">
        <f t="shared" si="44"/>
        <v>22</v>
      </c>
      <c r="G31" s="43" t="s">
        <v>22</v>
      </c>
      <c r="H31" s="44" t="str">
        <f t="shared" si="45"/>
        <v>(22 lx)</v>
      </c>
      <c r="I31" s="45">
        <v>8</v>
      </c>
      <c r="J31" s="43" t="s">
        <v>21</v>
      </c>
      <c r="K31" s="43">
        <f t="shared" si="46"/>
        <v>86</v>
      </c>
      <c r="L31" s="43" t="s">
        <v>22</v>
      </c>
      <c r="M31" s="44" t="str">
        <f t="shared" si="47"/>
        <v>(86 lx)</v>
      </c>
      <c r="N31" s="46">
        <v>4</v>
      </c>
      <c r="O31" s="57">
        <v>6.8</v>
      </c>
      <c r="P31" s="58" t="b">
        <f t="shared" si="33"/>
        <v>1</v>
      </c>
      <c r="Q31" s="42">
        <v>1.1000000000000001</v>
      </c>
      <c r="R31" s="43" t="s">
        <v>21</v>
      </c>
      <c r="S31" s="43">
        <f t="shared" si="48"/>
        <v>12</v>
      </c>
      <c r="T31" s="43" t="s">
        <v>22</v>
      </c>
      <c r="U31" s="44" t="str">
        <f t="shared" si="49"/>
        <v>(12 lx)</v>
      </c>
      <c r="V31" s="45">
        <v>4.0999999999999996</v>
      </c>
      <c r="W31" s="43" t="s">
        <v>21</v>
      </c>
      <c r="X31" s="43">
        <f t="shared" si="50"/>
        <v>44</v>
      </c>
      <c r="Y31" s="43" t="s">
        <v>22</v>
      </c>
      <c r="Z31" s="44" t="str">
        <f t="shared" si="51"/>
        <v>(44 lx)</v>
      </c>
      <c r="AA31" s="46">
        <v>3.8</v>
      </c>
      <c r="AB31" s="57">
        <v>6.3</v>
      </c>
      <c r="AC31" s="58" t="b">
        <f t="shared" si="34"/>
        <v>1</v>
      </c>
      <c r="AD31" s="42">
        <v>0.7</v>
      </c>
      <c r="AE31" s="43" t="s">
        <v>21</v>
      </c>
      <c r="AF31" s="43">
        <f>ROUND(AD31*10.7639,0)</f>
        <v>8</v>
      </c>
      <c r="AG31" s="43" t="s">
        <v>22</v>
      </c>
      <c r="AH31" s="44" t="str">
        <f t="shared" si="35"/>
        <v>(8 lx)</v>
      </c>
      <c r="AI31" s="49">
        <v>2.8</v>
      </c>
      <c r="AJ31" s="43" t="s">
        <v>21</v>
      </c>
      <c r="AK31" s="43">
        <f t="shared" si="36"/>
        <v>30</v>
      </c>
      <c r="AL31" s="43" t="s">
        <v>22</v>
      </c>
      <c r="AM31" s="44" t="str">
        <f t="shared" si="37"/>
        <v>(30 lx)</v>
      </c>
      <c r="AN31" s="46">
        <v>3.9</v>
      </c>
      <c r="AO31" s="57">
        <v>9.6</v>
      </c>
      <c r="AP31" s="58" t="b">
        <f t="shared" si="38"/>
        <v>1</v>
      </c>
      <c r="AQ31" s="42">
        <v>0.4</v>
      </c>
      <c r="AR31" s="43" t="s">
        <v>21</v>
      </c>
      <c r="AS31" s="43">
        <f t="shared" si="39"/>
        <v>4</v>
      </c>
      <c r="AT31" s="43" t="s">
        <v>22</v>
      </c>
      <c r="AU31" s="44" t="str">
        <f t="shared" si="40"/>
        <v>(4 lx)</v>
      </c>
      <c r="AV31" s="45">
        <v>2.1</v>
      </c>
      <c r="AW31" s="43" t="s">
        <v>21</v>
      </c>
      <c r="AX31" s="43">
        <f t="shared" si="41"/>
        <v>23</v>
      </c>
      <c r="AY31" s="43" t="s">
        <v>22</v>
      </c>
      <c r="AZ31" s="44" t="str">
        <f t="shared" si="42"/>
        <v>(23 lx)</v>
      </c>
      <c r="BA31" s="46">
        <v>5.3</v>
      </c>
      <c r="BB31" s="57">
        <v>14.6</v>
      </c>
      <c r="BC31" s="58" t="b">
        <f t="shared" si="43"/>
        <v>1</v>
      </c>
    </row>
    <row r="32" spans="1:55">
      <c r="I32" s="50"/>
      <c r="J32" s="50"/>
      <c r="K32" s="50"/>
      <c r="L32" s="50"/>
      <c r="M32" s="50"/>
      <c r="V32" s="50"/>
      <c r="W32" s="50"/>
      <c r="X32" s="50"/>
      <c r="Y32" s="50"/>
      <c r="Z32" s="50"/>
      <c r="AD32" s="51"/>
      <c r="AE32" s="51"/>
      <c r="AF32" s="51"/>
      <c r="AG32" s="51"/>
      <c r="AH32" s="51"/>
      <c r="AO32" s="51"/>
      <c r="AP32" s="51"/>
      <c r="AQ32" s="52"/>
      <c r="AR32" s="52"/>
      <c r="AS32" s="52"/>
      <c r="AT32" s="52"/>
      <c r="AU32" s="52"/>
      <c r="BA32" s="51"/>
    </row>
    <row r="33" spans="1:78">
      <c r="C33" t="s">
        <v>29</v>
      </c>
      <c r="D33" s="17" t="s">
        <v>91</v>
      </c>
      <c r="E33" s="17"/>
      <c r="F33" s="17"/>
      <c r="G33" s="17"/>
      <c r="H33" s="17"/>
      <c r="R33" s="17"/>
      <c r="S33" s="17"/>
      <c r="T33" s="17"/>
      <c r="U33" s="17"/>
    </row>
    <row r="34" spans="1:78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</row>
    <row r="37" spans="1:78">
      <c r="C37" t="s">
        <v>43</v>
      </c>
    </row>
    <row r="38" spans="1:78">
      <c r="D38" t="s">
        <v>46</v>
      </c>
      <c r="M38" s="17" t="s">
        <v>47</v>
      </c>
      <c r="O38" s="51"/>
      <c r="P38" s="51"/>
    </row>
    <row r="39" spans="1:78">
      <c r="D39" t="s">
        <v>48</v>
      </c>
      <c r="M39" s="17" t="s">
        <v>93</v>
      </c>
    </row>
    <row r="40" spans="1:78">
      <c r="D40" t="s">
        <v>50</v>
      </c>
      <c r="M40" s="17" t="s">
        <v>94</v>
      </c>
    </row>
    <row r="41" spans="1:78">
      <c r="M41" s="17" t="s">
        <v>95</v>
      </c>
    </row>
    <row r="42" spans="1:78">
      <c r="M42" s="17"/>
    </row>
    <row r="43" spans="1:78">
      <c r="D43" t="s">
        <v>52</v>
      </c>
      <c r="M43" s="17" t="s">
        <v>53</v>
      </c>
    </row>
    <row r="44" spans="1:78">
      <c r="D44" t="s">
        <v>67</v>
      </c>
      <c r="M44" s="17">
        <v>0</v>
      </c>
    </row>
    <row r="45" spans="1:78">
      <c r="D45" t="s">
        <v>68</v>
      </c>
      <c r="M45" s="17">
        <v>0</v>
      </c>
    </row>
    <row r="46" spans="1:78">
      <c r="D46" t="s">
        <v>56</v>
      </c>
      <c r="M46" s="17" t="s">
        <v>57</v>
      </c>
    </row>
  </sheetData>
  <sheetProtection algorithmName="SHA-512" hashValue="wFNWAxJbI1V/rDi6LfK6rtedxYjsA7725dRTx6xrCnz1TrFJuzjytRezwnq3MJEC/a+MAOq4IR/raAjAgiZKkQ==" saltValue="nFuxtV9JiDH4NuC3pXcn1g==" spinCount="100000" sheet="1" objects="1" scenarios="1" selectLockedCells="1"/>
  <conditionalFormatting sqref="D1:O80">
    <cfRule type="expression" dxfId="8" priority="93">
      <formula>$P1=TRUE</formula>
    </cfRule>
  </conditionalFormatting>
  <conditionalFormatting sqref="Q1:AB80">
    <cfRule type="expression" dxfId="7" priority="3">
      <formula>$AC1=TRUE</formula>
    </cfRule>
  </conditionalFormatting>
  <conditionalFormatting sqref="AD1:AO80">
    <cfRule type="expression" dxfId="6" priority="2">
      <formula>$AP1=TRUE</formula>
    </cfRule>
  </conditionalFormatting>
  <conditionalFormatting sqref="AQ1:BB80">
    <cfRule type="expression" dxfId="5" priority="1">
      <formula>$BC1=TRUE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97556-6A7A-4AEA-ACBD-C854A0B109B6}">
  <dimension ref="A4:BW38"/>
  <sheetViews>
    <sheetView showGridLines="0" tabSelected="1" topLeftCell="A4" zoomScaleNormal="100" workbookViewId="0">
      <selection activeCell="Z7" sqref="Z7"/>
    </sheetView>
  </sheetViews>
  <sheetFormatPr defaultColWidth="8.85546875" defaultRowHeight="14.45"/>
  <cols>
    <col min="1" max="1" width="2.5703125" customWidth="1"/>
    <col min="2" max="2" width="6.42578125" customWidth="1"/>
    <col min="3" max="3" width="17.285156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4" width="5.5703125" bestFit="1" customWidth="1"/>
    <col min="15" max="15" width="2.5703125" bestFit="1" customWidth="1"/>
    <col min="16" max="17" width="0" hidden="1" customWidth="1"/>
    <col min="18" max="18" width="7.5703125" bestFit="1" customWidth="1"/>
    <col min="19" max="20" width="5.7109375" customWidth="1"/>
    <col min="21" max="21" width="5.7109375" hidden="1" customWidth="1"/>
    <col min="22" max="22" width="4.42578125" customWidth="1"/>
    <col min="23" max="23" width="2.5703125" bestFit="1" customWidth="1"/>
    <col min="24" max="25" width="0" hidden="1" customWidth="1"/>
    <col min="26" max="26" width="6.42578125" bestFit="1" customWidth="1"/>
    <col min="27" max="27" width="4.42578125" bestFit="1" customWidth="1"/>
    <col min="28" max="28" width="2.5703125" bestFit="1" customWidth="1"/>
    <col min="29" max="30" width="0" hidden="1" customWidth="1"/>
    <col min="31" max="31" width="7.5703125" bestFit="1" customWidth="1"/>
    <col min="32" max="32" width="4.42578125" bestFit="1" customWidth="1"/>
    <col min="33" max="33" width="2.5703125" bestFit="1" customWidth="1"/>
    <col min="34" max="35" width="0" hidden="1" customWidth="1"/>
    <col min="36" max="36" width="7.5703125" bestFit="1" customWidth="1"/>
    <col min="37" max="38" width="5.7109375" customWidth="1"/>
    <col min="39" max="39" width="5.7109375" hidden="1" customWidth="1"/>
    <col min="40" max="40" width="4.5703125" customWidth="1"/>
    <col min="41" max="41" width="2.5703125" bestFit="1" customWidth="1"/>
    <col min="42" max="43" width="0" hidden="1" customWidth="1"/>
    <col min="44" max="44" width="5.42578125" bestFit="1" customWidth="1"/>
    <col min="45" max="45" width="4.5703125" customWidth="1"/>
    <col min="46" max="46" width="2.5703125" bestFit="1" customWidth="1"/>
    <col min="47" max="48" width="0" hidden="1" customWidth="1"/>
    <col min="49" max="49" width="6.42578125" bestFit="1" customWidth="1"/>
    <col min="50" max="50" width="4.42578125" bestFit="1" customWidth="1"/>
    <col min="51" max="51" width="2.5703125" bestFit="1" customWidth="1"/>
    <col min="52" max="53" width="0" hidden="1" customWidth="1"/>
    <col min="54" max="54" width="7.5703125" bestFit="1" customWidth="1"/>
    <col min="55" max="56" width="5.7109375" customWidth="1"/>
    <col min="57" max="57" width="5.7109375" hidden="1" customWidth="1"/>
    <col min="58" max="58" width="4.5703125" customWidth="1"/>
    <col min="59" max="59" width="2.5703125" bestFit="1" customWidth="1"/>
    <col min="60" max="61" width="0" hidden="1" customWidth="1"/>
    <col min="62" max="62" width="5.5703125" customWidth="1"/>
    <col min="63" max="63" width="4.42578125" bestFit="1" customWidth="1"/>
    <col min="64" max="64" width="2.5703125" bestFit="1" customWidth="1"/>
    <col min="65" max="66" width="0" hidden="1" customWidth="1"/>
    <col min="67" max="67" width="6.42578125" bestFit="1" customWidth="1"/>
    <col min="68" max="68" width="4.42578125" bestFit="1" customWidth="1"/>
    <col min="69" max="69" width="2.5703125" bestFit="1" customWidth="1"/>
    <col min="70" max="71" width="0" hidden="1" customWidth="1"/>
    <col min="72" max="72" width="7.5703125" bestFit="1" customWidth="1"/>
    <col min="73" max="74" width="5.7109375" customWidth="1"/>
    <col min="75" max="75" width="5.7109375" hidden="1" customWidth="1"/>
    <col min="76" max="76" width="2.5703125" bestFit="1" customWidth="1"/>
    <col min="77" max="78" width="0" hidden="1" customWidth="1"/>
    <col min="79" max="79" width="5.5703125" customWidth="1"/>
    <col min="80" max="80" width="4.42578125" bestFit="1" customWidth="1"/>
    <col min="81" max="81" width="2.5703125" bestFit="1" customWidth="1"/>
    <col min="82" max="83" width="0" hidden="1" customWidth="1"/>
    <col min="84" max="84" width="6.42578125" bestFit="1" customWidth="1"/>
    <col min="85" max="86" width="5.7109375" customWidth="1"/>
  </cols>
  <sheetData>
    <row r="4" spans="1:75" ht="24" thickBot="1">
      <c r="A4" s="1"/>
      <c r="B4" s="1"/>
      <c r="C4" s="1" t="s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75">
      <c r="S5" s="10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2"/>
    </row>
    <row r="6" spans="1:75">
      <c r="A6" s="2"/>
      <c r="B6" s="2"/>
      <c r="C6" s="2" t="s">
        <v>96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4" t="s">
        <v>2</v>
      </c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6"/>
      <c r="AX6" s="2"/>
    </row>
    <row r="7" spans="1:75">
      <c r="A7" s="2"/>
      <c r="B7" s="2"/>
      <c r="C7" s="2" t="s">
        <v>97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5"/>
      <c r="U7" s="5"/>
      <c r="V7" s="8" t="s">
        <v>4</v>
      </c>
      <c r="W7" s="13" t="s">
        <v>5</v>
      </c>
      <c r="Z7" s="9">
        <v>0.1</v>
      </c>
      <c r="AF7" s="8" t="s">
        <v>6</v>
      </c>
      <c r="AG7" s="13" t="s">
        <v>5</v>
      </c>
      <c r="AJ7" s="9">
        <v>1</v>
      </c>
      <c r="AN7" s="8" t="s">
        <v>7</v>
      </c>
      <c r="AO7" s="13" t="s">
        <v>8</v>
      </c>
      <c r="AR7" s="9">
        <v>7</v>
      </c>
      <c r="AW7" s="6"/>
      <c r="AX7" s="2"/>
    </row>
    <row r="8" spans="1:75" ht="15" thickBot="1">
      <c r="S8" s="14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6"/>
    </row>
    <row r="10" spans="1:75" ht="15" thickBot="1"/>
    <row r="11" spans="1:75">
      <c r="A11" s="17"/>
      <c r="B11" s="17"/>
      <c r="C11" s="18" t="s">
        <v>98</v>
      </c>
      <c r="D11" s="19" t="s">
        <v>99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1"/>
      <c r="V11" s="19" t="s">
        <v>13</v>
      </c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1"/>
      <c r="AN11" s="19" t="s">
        <v>100</v>
      </c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1"/>
      <c r="BF11" s="19" t="s">
        <v>101</v>
      </c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43.15">
      <c r="A12" s="22"/>
      <c r="B12" s="22"/>
      <c r="C12" s="23" t="s">
        <v>102</v>
      </c>
      <c r="D12" s="24" t="s">
        <v>15</v>
      </c>
      <c r="E12" s="25"/>
      <c r="F12" s="25"/>
      <c r="G12" s="25"/>
      <c r="H12" s="26"/>
      <c r="I12" s="27" t="s">
        <v>16</v>
      </c>
      <c r="J12" s="25"/>
      <c r="K12" s="25"/>
      <c r="L12" s="25"/>
      <c r="M12" s="26"/>
      <c r="N12" s="27" t="s">
        <v>103</v>
      </c>
      <c r="O12" s="25"/>
      <c r="P12" s="25"/>
      <c r="Q12" s="25"/>
      <c r="R12" s="26"/>
      <c r="S12" s="28" t="s">
        <v>17</v>
      </c>
      <c r="T12" s="28" t="s">
        <v>18</v>
      </c>
      <c r="U12" s="29" t="s">
        <v>19</v>
      </c>
      <c r="V12" s="24" t="s">
        <v>15</v>
      </c>
      <c r="W12" s="25"/>
      <c r="X12" s="25"/>
      <c r="Y12" s="25"/>
      <c r="Z12" s="26"/>
      <c r="AA12" s="27" t="s">
        <v>16</v>
      </c>
      <c r="AB12" s="25"/>
      <c r="AC12" s="25"/>
      <c r="AD12" s="25"/>
      <c r="AE12" s="26"/>
      <c r="AF12" s="27" t="s">
        <v>103</v>
      </c>
      <c r="AG12" s="25"/>
      <c r="AH12" s="25"/>
      <c r="AI12" s="25"/>
      <c r="AJ12" s="26"/>
      <c r="AK12" s="28" t="s">
        <v>17</v>
      </c>
      <c r="AL12" s="28" t="s">
        <v>18</v>
      </c>
      <c r="AM12" s="29" t="s">
        <v>19</v>
      </c>
      <c r="AN12" s="24" t="s">
        <v>15</v>
      </c>
      <c r="AO12" s="25"/>
      <c r="AP12" s="25"/>
      <c r="AQ12" s="25"/>
      <c r="AR12" s="26"/>
      <c r="AS12" s="27" t="s">
        <v>16</v>
      </c>
      <c r="AT12" s="25"/>
      <c r="AU12" s="25"/>
      <c r="AV12" s="25"/>
      <c r="AW12" s="26"/>
      <c r="AX12" s="27" t="s">
        <v>103</v>
      </c>
      <c r="AY12" s="25"/>
      <c r="AZ12" s="25"/>
      <c r="BA12" s="25"/>
      <c r="BB12" s="26"/>
      <c r="BC12" s="28" t="s">
        <v>17</v>
      </c>
      <c r="BD12" s="28" t="s">
        <v>18</v>
      </c>
      <c r="BE12" s="29" t="s">
        <v>19</v>
      </c>
      <c r="BF12" s="24" t="s">
        <v>15</v>
      </c>
      <c r="BG12" s="25"/>
      <c r="BH12" s="25"/>
      <c r="BI12" s="25"/>
      <c r="BJ12" s="26"/>
      <c r="BK12" s="27" t="s">
        <v>16</v>
      </c>
      <c r="BL12" s="25"/>
      <c r="BM12" s="25"/>
      <c r="BN12" s="25"/>
      <c r="BO12" s="26"/>
      <c r="BP12" s="27" t="s">
        <v>103</v>
      </c>
      <c r="BQ12" s="25"/>
      <c r="BR12" s="25"/>
      <c r="BS12" s="25"/>
      <c r="BT12" s="26"/>
      <c r="BU12" s="28" t="s">
        <v>17</v>
      </c>
      <c r="BV12" s="28" t="s">
        <v>18</v>
      </c>
      <c r="BW12" s="29" t="s">
        <v>19</v>
      </c>
    </row>
    <row r="13" spans="1:75">
      <c r="A13" s="30"/>
      <c r="B13" s="30"/>
      <c r="C13" s="31" t="s">
        <v>104</v>
      </c>
      <c r="D13" s="32">
        <v>0.3</v>
      </c>
      <c r="E13" s="33" t="s">
        <v>21</v>
      </c>
      <c r="F13" s="34">
        <f>ROUND(D13*10.7639,0)</f>
        <v>3</v>
      </c>
      <c r="G13" s="33" t="s">
        <v>22</v>
      </c>
      <c r="H13" s="35" t="str">
        <f>CONCATENATE("(",F13," ",G13,")")</f>
        <v>(3 lx)</v>
      </c>
      <c r="I13" s="40">
        <v>1.8</v>
      </c>
      <c r="J13" s="33" t="s">
        <v>21</v>
      </c>
      <c r="K13" s="33">
        <f>ROUND(I13*10.7639,0)</f>
        <v>19</v>
      </c>
      <c r="L13" s="33" t="s">
        <v>22</v>
      </c>
      <c r="M13" s="35" t="str">
        <f>CONCATENATE("(",K13," ",L13,")")</f>
        <v>(19 lx)</v>
      </c>
      <c r="N13" s="40">
        <v>4.0999999999999996</v>
      </c>
      <c r="O13" s="33" t="s">
        <v>21</v>
      </c>
      <c r="P13" s="33">
        <f>ROUND(N13*10.7639,0)</f>
        <v>44</v>
      </c>
      <c r="Q13" s="33" t="s">
        <v>22</v>
      </c>
      <c r="R13" s="35" t="str">
        <f>CONCATENATE("(",P13," ",Q13,")")</f>
        <v>(44 lx)</v>
      </c>
      <c r="S13" s="37">
        <v>5.9</v>
      </c>
      <c r="T13" s="37">
        <v>13.5</v>
      </c>
      <c r="U13" s="38" t="b">
        <f>IF(AND(D13&gt;=$Z$7,I13&gt;=$AJ$7,S13&lt;=$AR$7),TRUE,FALSE)</f>
        <v>1</v>
      </c>
      <c r="V13" s="39">
        <v>0.1</v>
      </c>
      <c r="W13" s="33" t="s">
        <v>21</v>
      </c>
      <c r="X13" s="33">
        <f>ROUND(V13*10.7639,0)</f>
        <v>1</v>
      </c>
      <c r="Y13" s="33" t="s">
        <v>22</v>
      </c>
      <c r="Z13" s="35" t="str">
        <f>CONCATENATE("(",X13," ",Y13,")")</f>
        <v>(1 lx)</v>
      </c>
      <c r="AA13" s="40">
        <v>1.3</v>
      </c>
      <c r="AB13" s="33" t="s">
        <v>21</v>
      </c>
      <c r="AC13" s="33">
        <f>ROUND(AA13*10.7639,0)</f>
        <v>14</v>
      </c>
      <c r="AD13" s="33" t="s">
        <v>22</v>
      </c>
      <c r="AE13" s="35" t="str">
        <f>CONCATENATE("(",AC13," ",AD13,")")</f>
        <v>(14 lx)</v>
      </c>
      <c r="AF13" s="40">
        <v>3.7</v>
      </c>
      <c r="AG13" s="33" t="s">
        <v>21</v>
      </c>
      <c r="AH13" s="33">
        <f>ROUND(AF13*10.7639,0)</f>
        <v>40</v>
      </c>
      <c r="AI13" s="33" t="s">
        <v>22</v>
      </c>
      <c r="AJ13" s="35" t="str">
        <f>CONCATENATE("(",AH13," ",AI13,")")</f>
        <v>(40 lx)</v>
      </c>
      <c r="AK13" s="37">
        <v>12</v>
      </c>
      <c r="AL13" s="37">
        <v>33.700000000000003</v>
      </c>
      <c r="AM13" s="38" t="b">
        <f>IF(AND(V13&gt;=$Z$7,AA13&gt;=$AJ$7,AK13&lt;=$AR$7),TRUE,FALSE)</f>
        <v>0</v>
      </c>
      <c r="AN13" s="32">
        <v>0</v>
      </c>
      <c r="AO13" s="33" t="s">
        <v>21</v>
      </c>
      <c r="AP13" s="33">
        <f>ROUND(AN13*10.7639,0)</f>
        <v>0</v>
      </c>
      <c r="AQ13" s="33" t="s">
        <v>22</v>
      </c>
      <c r="AR13" s="35" t="str">
        <f>CONCATENATE("(",AP13," ",AQ13,")")</f>
        <v>(0 lx)</v>
      </c>
      <c r="AS13" s="36">
        <v>1.1000000000000001</v>
      </c>
      <c r="AT13" s="33" t="s">
        <v>21</v>
      </c>
      <c r="AU13" s="33">
        <f>ROUND(AS13*10.7639,0)</f>
        <v>12</v>
      </c>
      <c r="AV13" s="33" t="s">
        <v>22</v>
      </c>
      <c r="AW13" s="35" t="str">
        <f>CONCATENATE("(",AU13," ",AV13,")")</f>
        <v>(12 lx)</v>
      </c>
      <c r="AX13" s="40">
        <v>4</v>
      </c>
      <c r="AY13" s="33" t="s">
        <v>21</v>
      </c>
      <c r="AZ13" s="33">
        <f>ROUND(AX13*10.7639,0)</f>
        <v>43</v>
      </c>
      <c r="BA13" s="33" t="s">
        <v>22</v>
      </c>
      <c r="BB13" s="35" t="str">
        <f>CONCATENATE("(",AZ13," ",BA13,")")</f>
        <v>(43 lx)</v>
      </c>
      <c r="BC13" s="37">
        <v>26.5</v>
      </c>
      <c r="BD13" s="37">
        <v>100</v>
      </c>
      <c r="BE13" s="38" t="b">
        <f>IF(AND(AN13&gt;=$Z$7,AS13&gt;=$AJ$7,BC13&lt;=$AR$7),TRUE,FALSE)</f>
        <v>0</v>
      </c>
      <c r="BF13" s="32">
        <v>0</v>
      </c>
      <c r="BG13" s="33" t="s">
        <v>21</v>
      </c>
      <c r="BH13" s="33">
        <f>ROUND(BF13*10.7639,0)</f>
        <v>0</v>
      </c>
      <c r="BI13" s="33" t="s">
        <v>22</v>
      </c>
      <c r="BJ13" s="35" t="str">
        <f>CONCATENATE("(",BH13," ",BI13,")")</f>
        <v>(0 lx)</v>
      </c>
      <c r="BK13" s="40">
        <v>0.9</v>
      </c>
      <c r="BL13" s="33" t="s">
        <v>21</v>
      </c>
      <c r="BM13" s="33">
        <f>ROUND(BK13*10.7639,0)</f>
        <v>10</v>
      </c>
      <c r="BN13" s="33" t="s">
        <v>22</v>
      </c>
      <c r="BO13" s="35" t="str">
        <f>CONCATENATE("(",BM13," ",BN13,")")</f>
        <v>(10 lx)</v>
      </c>
      <c r="BP13" s="40">
        <v>4.0999999999999996</v>
      </c>
      <c r="BQ13" s="33" t="s">
        <v>21</v>
      </c>
      <c r="BR13" s="33">
        <f>ROUND(BP13*10.7639,0)</f>
        <v>44</v>
      </c>
      <c r="BS13" s="33" t="s">
        <v>22</v>
      </c>
      <c r="BT13" s="35" t="str">
        <f>CONCATENATE("(",BR13," ",BS13,")")</f>
        <v>(44 lx)</v>
      </c>
      <c r="BU13" s="37">
        <v>89</v>
      </c>
      <c r="BV13" s="37">
        <v>408</v>
      </c>
      <c r="BW13" s="38" t="b">
        <f>IF(AND(BF13&gt;=$Z$7,BK13&gt;=$AJ$7,BU13&lt;=$AR$7),TRUE,FALSE)</f>
        <v>0</v>
      </c>
    </row>
    <row r="14" spans="1:75">
      <c r="A14" s="30"/>
      <c r="B14" s="30"/>
      <c r="C14" s="31" t="s">
        <v>105</v>
      </c>
      <c r="D14" s="32">
        <v>0.5</v>
      </c>
      <c r="E14" s="33" t="s">
        <v>21</v>
      </c>
      <c r="F14" s="34">
        <f>ROUND(D14*10.7639,0)</f>
        <v>5</v>
      </c>
      <c r="G14" s="33" t="s">
        <v>22</v>
      </c>
      <c r="H14" s="35" t="str">
        <f>CONCATENATE("(",F14," ",G14,")")</f>
        <v>(5 lx)</v>
      </c>
      <c r="I14" s="40">
        <v>2.4</v>
      </c>
      <c r="J14" s="33" t="s">
        <v>21</v>
      </c>
      <c r="K14" s="33">
        <f>ROUND(I14*10.7639,0)</f>
        <v>26</v>
      </c>
      <c r="L14" s="33" t="s">
        <v>22</v>
      </c>
      <c r="M14" s="35" t="str">
        <f>CONCATENATE("(",K14," ",L14,")")</f>
        <v>(26 lx)</v>
      </c>
      <c r="N14" s="40">
        <v>5.7</v>
      </c>
      <c r="O14" s="33" t="s">
        <v>21</v>
      </c>
      <c r="P14" s="33">
        <f>ROUND(N14*10.7639,0)</f>
        <v>61</v>
      </c>
      <c r="Q14" s="33" t="s">
        <v>22</v>
      </c>
      <c r="R14" s="35" t="str">
        <f>CONCATENATE("(",P14," ",Q14,")")</f>
        <v>(61 lx)</v>
      </c>
      <c r="S14" s="37">
        <v>4.8</v>
      </c>
      <c r="T14" s="37">
        <v>11.6</v>
      </c>
      <c r="U14" s="38" t="b">
        <f t="shared" ref="U14:U24" si="0">IF(AND(D14&gt;=$Z$7,I14&gt;=$AJ$7,S14&lt;=$AR$7),TRUE,FALSE)</f>
        <v>1</v>
      </c>
      <c r="V14" s="39">
        <v>0.2</v>
      </c>
      <c r="W14" s="33" t="s">
        <v>21</v>
      </c>
      <c r="X14" s="33">
        <f t="shared" ref="X14:X24" si="1">ROUND(V14*10.7639,0)</f>
        <v>2</v>
      </c>
      <c r="Y14" s="33" t="s">
        <v>22</v>
      </c>
      <c r="Z14" s="35" t="str">
        <f t="shared" ref="Z14:Z24" si="2">CONCATENATE("(",X14," ",Y14,")")</f>
        <v>(2 lx)</v>
      </c>
      <c r="AA14" s="40">
        <v>1.8</v>
      </c>
      <c r="AB14" s="33" t="s">
        <v>21</v>
      </c>
      <c r="AC14" s="33">
        <f t="shared" ref="AC14:AC24" si="3">ROUND(AA14*10.7639,0)</f>
        <v>19</v>
      </c>
      <c r="AD14" s="33" t="s">
        <v>22</v>
      </c>
      <c r="AE14" s="35" t="str">
        <f t="shared" ref="AE14:AE24" si="4">CONCATENATE("(",AC14," ",AD14,")")</f>
        <v>(19 lx)</v>
      </c>
      <c r="AF14" s="40">
        <v>5.2</v>
      </c>
      <c r="AG14" s="33" t="s">
        <v>21</v>
      </c>
      <c r="AH14" s="33">
        <f t="shared" ref="AH14:AH24" si="5">ROUND(AF14*10.7639,0)</f>
        <v>56</v>
      </c>
      <c r="AI14" s="33" t="s">
        <v>22</v>
      </c>
      <c r="AJ14" s="35" t="str">
        <f t="shared" ref="AJ14:AJ24" si="6">CONCATENATE("(",AH14," ",AI14,")")</f>
        <v>(56 lx)</v>
      </c>
      <c r="AK14" s="37">
        <v>9.3000000000000007</v>
      </c>
      <c r="AL14" s="37">
        <v>27.3</v>
      </c>
      <c r="AM14" s="38" t="b">
        <f t="shared" ref="AM14:AM24" si="7">IF(AND(V14&gt;=$Z$7,AA14&gt;=$AJ$7,AK14&lt;=$AR$7),TRUE,FALSE)</f>
        <v>0</v>
      </c>
      <c r="AN14" s="32">
        <v>0.1</v>
      </c>
      <c r="AO14" s="33" t="s">
        <v>21</v>
      </c>
      <c r="AP14" s="33">
        <f t="shared" ref="AP14:AP24" si="8">ROUND(AN14*10.7639,0)</f>
        <v>1</v>
      </c>
      <c r="AQ14" s="33" t="s">
        <v>22</v>
      </c>
      <c r="AR14" s="35" t="str">
        <f t="shared" ref="AR14:AR24" si="9">CONCATENATE("(",AP14," ",AQ14,")")</f>
        <v>(1 lx)</v>
      </c>
      <c r="AS14" s="36">
        <v>1.4</v>
      </c>
      <c r="AT14" s="33" t="s">
        <v>21</v>
      </c>
      <c r="AU14" s="33">
        <f t="shared" ref="AU14:AU24" si="10">ROUND(AS14*10.7639,0)</f>
        <v>15</v>
      </c>
      <c r="AV14" s="33" t="s">
        <v>22</v>
      </c>
      <c r="AW14" s="35" t="str">
        <f t="shared" ref="AW14:AW24" si="11">CONCATENATE("(",AU14," ",AV14,")")</f>
        <v>(15 lx)</v>
      </c>
      <c r="AX14" s="40">
        <v>5.6</v>
      </c>
      <c r="AY14" s="33" t="s">
        <v>21</v>
      </c>
      <c r="AZ14" s="33">
        <f t="shared" ref="AZ14:AZ24" si="12">ROUND(AX14*10.7639,0)</f>
        <v>60</v>
      </c>
      <c r="BA14" s="33" t="s">
        <v>22</v>
      </c>
      <c r="BB14" s="35" t="str">
        <f t="shared" ref="BB14:BB24" si="13">CONCATENATE("(",AZ14," ",BA14,")")</f>
        <v>(60 lx)</v>
      </c>
      <c r="BC14" s="37">
        <v>23.5</v>
      </c>
      <c r="BD14" s="37">
        <v>93.3</v>
      </c>
      <c r="BE14" s="38" t="b">
        <f t="shared" ref="BE14:BE24" si="14">IF(AND(AN14&gt;=$Z$7,AS14&gt;=$AJ$7,BC14&lt;=$AR$7),TRUE,FALSE)</f>
        <v>0</v>
      </c>
      <c r="BF14" s="32">
        <v>0</v>
      </c>
      <c r="BG14" s="33" t="s">
        <v>21</v>
      </c>
      <c r="BH14" s="33">
        <f t="shared" ref="BH14:BH24" si="15">ROUND(BF14*10.7639,0)</f>
        <v>0</v>
      </c>
      <c r="BI14" s="33" t="s">
        <v>22</v>
      </c>
      <c r="BJ14" s="35" t="str">
        <f t="shared" ref="BJ14:BJ24" si="16">CONCATENATE("(",BH14," ",BI14,")")</f>
        <v>(0 lx)</v>
      </c>
      <c r="BK14" s="40">
        <v>1.2</v>
      </c>
      <c r="BL14" s="33" t="s">
        <v>21</v>
      </c>
      <c r="BM14" s="33">
        <f t="shared" ref="BM14:BM24" si="17">ROUND(BK14*10.7639,0)</f>
        <v>13</v>
      </c>
      <c r="BN14" s="33" t="s">
        <v>22</v>
      </c>
      <c r="BO14" s="35" t="str">
        <f t="shared" ref="BO14:BO24" si="18">CONCATENATE("(",BM14," ",BN14,")")</f>
        <v>(13 lx)</v>
      </c>
      <c r="BP14" s="40">
        <v>5.8</v>
      </c>
      <c r="BQ14" s="33" t="s">
        <v>21</v>
      </c>
      <c r="BR14" s="33">
        <f t="shared" ref="BR14:BR24" si="19">ROUND(BP14*10.7639,0)</f>
        <v>62</v>
      </c>
      <c r="BS14" s="33" t="s">
        <v>22</v>
      </c>
      <c r="BT14" s="35" t="str">
        <f t="shared" ref="BT14:BT24" si="20">CONCATENATE("(",BR14," ",BS14,")")</f>
        <v>(62 lx)</v>
      </c>
      <c r="BU14" s="37">
        <v>59</v>
      </c>
      <c r="BV14" s="37">
        <v>287.5</v>
      </c>
      <c r="BW14" s="38" t="b">
        <f t="shared" ref="BW14:BW24" si="21">IF(AND(BF14&gt;=$Z$7,BK14&gt;=$AJ$7,BU14&lt;=$AR$7),TRUE,FALSE)</f>
        <v>0</v>
      </c>
    </row>
    <row r="15" spans="1:75">
      <c r="A15" s="30"/>
      <c r="B15" s="30"/>
      <c r="C15" s="31" t="s">
        <v>106</v>
      </c>
      <c r="D15" s="32">
        <v>0.8</v>
      </c>
      <c r="E15" s="33" t="s">
        <v>21</v>
      </c>
      <c r="F15" s="34">
        <f t="shared" ref="F15:F23" si="22">ROUND(D15*10.7639,0)</f>
        <v>9</v>
      </c>
      <c r="G15" s="33" t="s">
        <v>22</v>
      </c>
      <c r="H15" s="35" t="str">
        <f t="shared" ref="H15:H23" si="23">CONCATENATE("(",F15," ",G15,")")</f>
        <v>(9 lx)</v>
      </c>
      <c r="I15" s="40">
        <v>3</v>
      </c>
      <c r="J15" s="33" t="s">
        <v>21</v>
      </c>
      <c r="K15" s="33">
        <f t="shared" ref="K15:K23" si="24">ROUND(I15*10.7639,0)</f>
        <v>32</v>
      </c>
      <c r="L15" s="33" t="s">
        <v>22</v>
      </c>
      <c r="M15" s="35" t="str">
        <f t="shared" ref="M15:M23" si="25">CONCATENATE("(",K15," ",L15,")")</f>
        <v>(32 lx)</v>
      </c>
      <c r="N15" s="40">
        <v>8.5</v>
      </c>
      <c r="O15" s="33" t="s">
        <v>21</v>
      </c>
      <c r="P15" s="33">
        <f t="shared" ref="P15:P24" si="26">ROUND(N15*10.7639,0)</f>
        <v>91</v>
      </c>
      <c r="Q15" s="33" t="s">
        <v>22</v>
      </c>
      <c r="R15" s="35" t="str">
        <f t="shared" ref="R15:R24" si="27">CONCATENATE("(",P15," ",Q15,")")</f>
        <v>(91 lx)</v>
      </c>
      <c r="S15" s="37">
        <v>3.5</v>
      </c>
      <c r="T15" s="37">
        <v>10.1</v>
      </c>
      <c r="U15" s="38" t="b">
        <f t="shared" si="0"/>
        <v>1</v>
      </c>
      <c r="V15" s="39">
        <v>0.3</v>
      </c>
      <c r="W15" s="33" t="s">
        <v>21</v>
      </c>
      <c r="X15" s="33">
        <f t="shared" ref="X15:X23" si="28">ROUND(V15*10.7639,0)</f>
        <v>3</v>
      </c>
      <c r="Y15" s="33" t="s">
        <v>22</v>
      </c>
      <c r="Z15" s="35" t="str">
        <f t="shared" ref="Z15:Z23" si="29">CONCATENATE("(",X15," ",Y15,")")</f>
        <v>(3 lx)</v>
      </c>
      <c r="AA15" s="40">
        <v>2.2999999999999998</v>
      </c>
      <c r="AB15" s="33" t="s">
        <v>21</v>
      </c>
      <c r="AC15" s="33">
        <f t="shared" ref="AC15:AC23" si="30">ROUND(AA15*10.7639,0)</f>
        <v>25</v>
      </c>
      <c r="AD15" s="33" t="s">
        <v>22</v>
      </c>
      <c r="AE15" s="35" t="str">
        <f t="shared" ref="AE15:AE23" si="31">CONCATENATE("(",AC15," ",AD15,")")</f>
        <v>(25 lx)</v>
      </c>
      <c r="AF15" s="40">
        <v>7.6</v>
      </c>
      <c r="AG15" s="33" t="s">
        <v>21</v>
      </c>
      <c r="AH15" s="33">
        <f t="shared" si="5"/>
        <v>82</v>
      </c>
      <c r="AI15" s="33" t="s">
        <v>22</v>
      </c>
      <c r="AJ15" s="35" t="str">
        <f t="shared" si="6"/>
        <v>(82 lx)</v>
      </c>
      <c r="AK15" s="37">
        <v>7.5</v>
      </c>
      <c r="AL15" s="37">
        <v>25.2</v>
      </c>
      <c r="AM15" s="38" t="b">
        <f t="shared" si="7"/>
        <v>0</v>
      </c>
      <c r="AN15" s="32">
        <v>0.1</v>
      </c>
      <c r="AO15" s="33" t="s">
        <v>21</v>
      </c>
      <c r="AP15" s="33">
        <f t="shared" ref="AP15:AP23" si="32">ROUND(AN15*10.7639,0)</f>
        <v>1</v>
      </c>
      <c r="AQ15" s="33" t="s">
        <v>22</v>
      </c>
      <c r="AR15" s="35" t="str">
        <f t="shared" ref="AR15:AR23" si="33">CONCATENATE("(",AP15," ",AQ15,")")</f>
        <v>(1 lx)</v>
      </c>
      <c r="AS15" s="36">
        <v>1.8</v>
      </c>
      <c r="AT15" s="33" t="s">
        <v>21</v>
      </c>
      <c r="AU15" s="33">
        <f t="shared" ref="AU15:AU23" si="34">ROUND(AS15*10.7639,0)</f>
        <v>19</v>
      </c>
      <c r="AV15" s="33" t="s">
        <v>22</v>
      </c>
      <c r="AW15" s="35" t="str">
        <f t="shared" ref="AW15:AW23" si="35">CONCATENATE("(",AU15," ",AV15,")")</f>
        <v>(19 lx)</v>
      </c>
      <c r="AX15" s="40">
        <v>8.5</v>
      </c>
      <c r="AY15" s="33" t="s">
        <v>21</v>
      </c>
      <c r="AZ15" s="33">
        <f t="shared" si="12"/>
        <v>91</v>
      </c>
      <c r="BA15" s="33" t="s">
        <v>22</v>
      </c>
      <c r="BB15" s="35" t="str">
        <f t="shared" si="13"/>
        <v>(91 lx)</v>
      </c>
      <c r="BC15" s="37">
        <v>20</v>
      </c>
      <c r="BD15" s="37">
        <v>93.9</v>
      </c>
      <c r="BE15" s="38" t="b">
        <f t="shared" si="14"/>
        <v>0</v>
      </c>
      <c r="BF15" s="32">
        <v>0</v>
      </c>
      <c r="BG15" s="33" t="s">
        <v>21</v>
      </c>
      <c r="BH15" s="33">
        <f t="shared" ref="BH15:BH23" si="36">ROUND(BF15*10.7639,0)</f>
        <v>0</v>
      </c>
      <c r="BI15" s="33" t="s">
        <v>22</v>
      </c>
      <c r="BJ15" s="35" t="str">
        <f t="shared" ref="BJ15:BJ23" si="37">CONCATENATE("(",BH15," ",BI15,")")</f>
        <v>(0 lx)</v>
      </c>
      <c r="BK15" s="40">
        <v>1.5</v>
      </c>
      <c r="BL15" s="33" t="s">
        <v>21</v>
      </c>
      <c r="BM15" s="33">
        <f t="shared" ref="BM15:BM23" si="38">ROUND(BK15*10.7639,0)</f>
        <v>16</v>
      </c>
      <c r="BN15" s="33" t="s">
        <v>22</v>
      </c>
      <c r="BO15" s="35" t="str">
        <f t="shared" ref="BO15:BO23" si="39">CONCATENATE("(",BM15," ",BN15,")")</f>
        <v>(16 lx)</v>
      </c>
      <c r="BP15" s="40">
        <v>8.8000000000000007</v>
      </c>
      <c r="BQ15" s="33" t="s">
        <v>21</v>
      </c>
      <c r="BR15" s="33">
        <f t="shared" si="19"/>
        <v>95</v>
      </c>
      <c r="BS15" s="33" t="s">
        <v>22</v>
      </c>
      <c r="BT15" s="35" t="str">
        <f t="shared" si="20"/>
        <v>(95 lx)</v>
      </c>
      <c r="BU15" s="37">
        <v>50</v>
      </c>
      <c r="BV15" s="37">
        <v>293</v>
      </c>
      <c r="BW15" s="38" t="b">
        <f t="shared" si="21"/>
        <v>0</v>
      </c>
    </row>
    <row r="16" spans="1:75">
      <c r="A16" s="30"/>
      <c r="B16" s="30"/>
      <c r="C16" s="31" t="s">
        <v>107</v>
      </c>
      <c r="D16" s="32">
        <v>0.4</v>
      </c>
      <c r="E16" s="33" t="s">
        <v>21</v>
      </c>
      <c r="F16" s="34">
        <f t="shared" si="22"/>
        <v>4</v>
      </c>
      <c r="G16" s="33" t="s">
        <v>22</v>
      </c>
      <c r="H16" s="35" t="str">
        <f t="shared" si="23"/>
        <v>(4 lx)</v>
      </c>
      <c r="I16" s="40">
        <v>2.5</v>
      </c>
      <c r="J16" s="33" t="s">
        <v>21</v>
      </c>
      <c r="K16" s="33">
        <f t="shared" si="24"/>
        <v>27</v>
      </c>
      <c r="L16" s="33" t="s">
        <v>22</v>
      </c>
      <c r="M16" s="35" t="str">
        <f t="shared" si="25"/>
        <v>(27 lx)</v>
      </c>
      <c r="N16" s="40">
        <v>5.6</v>
      </c>
      <c r="O16" s="33" t="s">
        <v>21</v>
      </c>
      <c r="P16" s="33">
        <f t="shared" si="26"/>
        <v>60</v>
      </c>
      <c r="Q16" s="33" t="s">
        <v>22</v>
      </c>
      <c r="R16" s="35" t="str">
        <f t="shared" si="27"/>
        <v>(60 lx)</v>
      </c>
      <c r="S16" s="37">
        <v>5.9</v>
      </c>
      <c r="T16" s="37">
        <v>13.4</v>
      </c>
      <c r="U16" s="38" t="b">
        <f t="shared" si="0"/>
        <v>1</v>
      </c>
      <c r="V16" s="32">
        <v>0.2</v>
      </c>
      <c r="W16" s="33" t="s">
        <v>21</v>
      </c>
      <c r="X16" s="34">
        <f t="shared" si="28"/>
        <v>2</v>
      </c>
      <c r="Y16" s="33" t="s">
        <v>22</v>
      </c>
      <c r="Z16" s="35" t="str">
        <f t="shared" si="29"/>
        <v>(2 lx)</v>
      </c>
      <c r="AA16" s="40">
        <v>1.9</v>
      </c>
      <c r="AB16" s="33" t="s">
        <v>21</v>
      </c>
      <c r="AC16" s="33">
        <f t="shared" si="30"/>
        <v>20</v>
      </c>
      <c r="AD16" s="33" t="s">
        <v>22</v>
      </c>
      <c r="AE16" s="35" t="str">
        <f t="shared" si="31"/>
        <v>(20 lx)</v>
      </c>
      <c r="AF16" s="40">
        <v>5.2</v>
      </c>
      <c r="AG16" s="33" t="s">
        <v>21</v>
      </c>
      <c r="AH16" s="33">
        <f t="shared" si="5"/>
        <v>56</v>
      </c>
      <c r="AI16" s="33" t="s">
        <v>22</v>
      </c>
      <c r="AJ16" s="35" t="str">
        <f t="shared" si="6"/>
        <v>(56 lx)</v>
      </c>
      <c r="AK16" s="37">
        <v>11.6</v>
      </c>
      <c r="AL16" s="37">
        <v>32.299999999999997</v>
      </c>
      <c r="AM16" s="38" t="b">
        <f t="shared" si="7"/>
        <v>0</v>
      </c>
      <c r="AN16" s="32">
        <v>0.1</v>
      </c>
      <c r="AO16" s="33" t="s">
        <v>21</v>
      </c>
      <c r="AP16" s="34">
        <f t="shared" si="32"/>
        <v>1</v>
      </c>
      <c r="AQ16" s="33" t="s">
        <v>22</v>
      </c>
      <c r="AR16" s="35" t="str">
        <f t="shared" si="33"/>
        <v>(1 lx)</v>
      </c>
      <c r="AS16" s="40">
        <v>1.5</v>
      </c>
      <c r="AT16" s="33" t="s">
        <v>21</v>
      </c>
      <c r="AU16" s="33">
        <f t="shared" si="34"/>
        <v>16</v>
      </c>
      <c r="AV16" s="33" t="s">
        <v>22</v>
      </c>
      <c r="AW16" s="35" t="str">
        <f t="shared" si="35"/>
        <v>(16 lx)</v>
      </c>
      <c r="AX16" s="40">
        <v>5.5</v>
      </c>
      <c r="AY16" s="33" t="s">
        <v>21</v>
      </c>
      <c r="AZ16" s="33">
        <f t="shared" si="12"/>
        <v>59</v>
      </c>
      <c r="BA16" s="33" t="s">
        <v>22</v>
      </c>
      <c r="BB16" s="35" t="str">
        <f t="shared" si="13"/>
        <v>(59 lx)</v>
      </c>
      <c r="BC16" s="37">
        <v>29.6</v>
      </c>
      <c r="BD16" s="37">
        <v>110.8</v>
      </c>
      <c r="BE16" s="38" t="b">
        <f t="shared" si="14"/>
        <v>0</v>
      </c>
      <c r="BF16" s="32">
        <v>0</v>
      </c>
      <c r="BG16" s="33" t="s">
        <v>21</v>
      </c>
      <c r="BH16" s="34">
        <f t="shared" si="36"/>
        <v>0</v>
      </c>
      <c r="BI16" s="33" t="s">
        <v>22</v>
      </c>
      <c r="BJ16" s="35" t="str">
        <f t="shared" si="37"/>
        <v>(0 lx)</v>
      </c>
      <c r="BK16" s="40">
        <v>1.2</v>
      </c>
      <c r="BL16" s="33" t="s">
        <v>21</v>
      </c>
      <c r="BM16" s="33">
        <f t="shared" si="38"/>
        <v>13</v>
      </c>
      <c r="BN16" s="33" t="s">
        <v>22</v>
      </c>
      <c r="BO16" s="35" t="str">
        <f t="shared" si="39"/>
        <v>(13 lx)</v>
      </c>
      <c r="BP16" s="40">
        <v>5.7</v>
      </c>
      <c r="BQ16" s="33" t="s">
        <v>21</v>
      </c>
      <c r="BR16" s="33">
        <f t="shared" si="19"/>
        <v>61</v>
      </c>
      <c r="BS16" s="33" t="s">
        <v>22</v>
      </c>
      <c r="BT16" s="35" t="str">
        <f t="shared" si="20"/>
        <v>(61 lx)</v>
      </c>
      <c r="BU16" s="37">
        <v>62</v>
      </c>
      <c r="BV16" s="37">
        <v>282.5</v>
      </c>
      <c r="BW16" s="38" t="b">
        <f t="shared" si="21"/>
        <v>0</v>
      </c>
    </row>
    <row r="17" spans="1:75">
      <c r="A17" s="30"/>
      <c r="B17" s="30"/>
      <c r="C17" s="31" t="s">
        <v>108</v>
      </c>
      <c r="D17" s="32"/>
      <c r="E17" s="33"/>
      <c r="F17" s="34"/>
      <c r="G17" s="33"/>
      <c r="H17" s="35"/>
      <c r="I17" s="40"/>
      <c r="J17" s="33"/>
      <c r="K17" s="33"/>
      <c r="L17" s="33"/>
      <c r="M17" s="35"/>
      <c r="N17" s="40"/>
      <c r="O17" s="33"/>
      <c r="P17" s="33"/>
      <c r="Q17" s="33"/>
      <c r="R17" s="35"/>
      <c r="S17" s="37"/>
      <c r="T17" s="37"/>
      <c r="U17" s="38" t="b">
        <f t="shared" si="0"/>
        <v>0</v>
      </c>
      <c r="V17" s="32"/>
      <c r="W17" s="33"/>
      <c r="X17" s="34"/>
      <c r="Y17" s="33"/>
      <c r="Z17" s="35"/>
      <c r="AA17" s="40"/>
      <c r="AB17" s="33"/>
      <c r="AC17" s="33"/>
      <c r="AD17" s="33"/>
      <c r="AE17" s="35"/>
      <c r="AF17" s="40"/>
      <c r="AG17" s="33"/>
      <c r="AH17" s="33"/>
      <c r="AI17" s="33"/>
      <c r="AJ17" s="35"/>
      <c r="AK17" s="37"/>
      <c r="AL17" s="37"/>
      <c r="AM17" s="38" t="b">
        <f t="shared" si="7"/>
        <v>0</v>
      </c>
      <c r="AN17" s="32"/>
      <c r="AO17" s="33"/>
      <c r="AP17" s="34"/>
      <c r="AQ17" s="33"/>
      <c r="AR17" s="35"/>
      <c r="AS17" s="40"/>
      <c r="AT17" s="33"/>
      <c r="AU17" s="33"/>
      <c r="AV17" s="33"/>
      <c r="AW17" s="35"/>
      <c r="AX17" s="40"/>
      <c r="AY17" s="33"/>
      <c r="AZ17" s="33"/>
      <c r="BA17" s="33"/>
      <c r="BB17" s="35"/>
      <c r="BC17" s="37"/>
      <c r="BD17" s="37"/>
      <c r="BE17" s="38" t="b">
        <f t="shared" si="14"/>
        <v>0</v>
      </c>
      <c r="BF17" s="32"/>
      <c r="BG17" s="33"/>
      <c r="BH17" s="34"/>
      <c r="BI17" s="33"/>
      <c r="BJ17" s="35"/>
      <c r="BK17" s="40"/>
      <c r="BL17" s="33"/>
      <c r="BM17" s="33"/>
      <c r="BN17" s="33"/>
      <c r="BO17" s="35"/>
      <c r="BP17" s="40"/>
      <c r="BQ17" s="33"/>
      <c r="BR17" s="33"/>
      <c r="BS17" s="33"/>
      <c r="BT17" s="35"/>
      <c r="BU17" s="37"/>
      <c r="BV17" s="37"/>
      <c r="BW17" s="38" t="b">
        <f t="shared" si="21"/>
        <v>0</v>
      </c>
    </row>
    <row r="18" spans="1:75">
      <c r="A18" s="30"/>
      <c r="B18" s="30"/>
      <c r="C18" s="31" t="s">
        <v>109</v>
      </c>
      <c r="D18" s="32">
        <v>1.2</v>
      </c>
      <c r="E18" s="33" t="s">
        <v>21</v>
      </c>
      <c r="F18" s="34">
        <f t="shared" si="22"/>
        <v>13</v>
      </c>
      <c r="G18" s="33" t="s">
        <v>22</v>
      </c>
      <c r="H18" s="35" t="str">
        <f t="shared" si="23"/>
        <v>(13 lx)</v>
      </c>
      <c r="I18" s="40">
        <v>4.0999999999999996</v>
      </c>
      <c r="J18" s="33" t="s">
        <v>21</v>
      </c>
      <c r="K18" s="33">
        <f t="shared" si="24"/>
        <v>44</v>
      </c>
      <c r="L18" s="33" t="s">
        <v>22</v>
      </c>
      <c r="M18" s="35" t="str">
        <f t="shared" si="25"/>
        <v>(44 lx)</v>
      </c>
      <c r="N18" s="40">
        <v>11.6</v>
      </c>
      <c r="O18" s="33" t="s">
        <v>21</v>
      </c>
      <c r="P18" s="33">
        <f t="shared" si="26"/>
        <v>125</v>
      </c>
      <c r="Q18" s="33" t="s">
        <v>22</v>
      </c>
      <c r="R18" s="35" t="str">
        <f t="shared" si="27"/>
        <v>(125 lx)</v>
      </c>
      <c r="S18" s="37">
        <v>3.5</v>
      </c>
      <c r="T18" s="37">
        <v>10.1</v>
      </c>
      <c r="U18" s="38" t="b">
        <f t="shared" si="0"/>
        <v>1</v>
      </c>
      <c r="V18" s="32">
        <v>0.4</v>
      </c>
      <c r="W18" s="33" t="s">
        <v>21</v>
      </c>
      <c r="X18" s="34">
        <f t="shared" si="28"/>
        <v>4</v>
      </c>
      <c r="Y18" s="33" t="s">
        <v>22</v>
      </c>
      <c r="Z18" s="35" t="str">
        <f t="shared" si="29"/>
        <v>(4 lx)</v>
      </c>
      <c r="AA18" s="40">
        <v>3.1</v>
      </c>
      <c r="AB18" s="33" t="s">
        <v>21</v>
      </c>
      <c r="AC18" s="33">
        <f t="shared" si="30"/>
        <v>33</v>
      </c>
      <c r="AD18" s="33" t="s">
        <v>22</v>
      </c>
      <c r="AE18" s="35" t="str">
        <f t="shared" si="31"/>
        <v>(33 lx)</v>
      </c>
      <c r="AF18" s="40">
        <v>10.3</v>
      </c>
      <c r="AG18" s="33" t="s">
        <v>21</v>
      </c>
      <c r="AH18" s="33">
        <f t="shared" si="5"/>
        <v>111</v>
      </c>
      <c r="AI18" s="33" t="s">
        <v>22</v>
      </c>
      <c r="AJ18" s="35" t="str">
        <f t="shared" si="6"/>
        <v>(111 lx)</v>
      </c>
      <c r="AK18" s="37">
        <v>7.3</v>
      </c>
      <c r="AL18" s="37">
        <v>24.5</v>
      </c>
      <c r="AM18" s="38" t="b">
        <f t="shared" si="7"/>
        <v>0</v>
      </c>
      <c r="AN18" s="32">
        <v>0.1</v>
      </c>
      <c r="AO18" s="33" t="s">
        <v>21</v>
      </c>
      <c r="AP18" s="34">
        <f t="shared" si="32"/>
        <v>1</v>
      </c>
      <c r="AQ18" s="33" t="s">
        <v>22</v>
      </c>
      <c r="AR18" s="35" t="str">
        <f t="shared" si="33"/>
        <v>(1 lx)</v>
      </c>
      <c r="AS18" s="40">
        <v>2.5</v>
      </c>
      <c r="AT18" s="33" t="s">
        <v>21</v>
      </c>
      <c r="AU18" s="33">
        <f t="shared" si="34"/>
        <v>27</v>
      </c>
      <c r="AV18" s="33" t="s">
        <v>22</v>
      </c>
      <c r="AW18" s="35" t="str">
        <f t="shared" si="35"/>
        <v>(27 lx)</v>
      </c>
      <c r="AX18" s="40">
        <v>11.6</v>
      </c>
      <c r="AY18" s="33" t="s">
        <v>21</v>
      </c>
      <c r="AZ18" s="33">
        <f t="shared" si="12"/>
        <v>125</v>
      </c>
      <c r="BA18" s="33" t="s">
        <v>22</v>
      </c>
      <c r="BB18" s="35" t="str">
        <f t="shared" si="13"/>
        <v>(125 lx)</v>
      </c>
      <c r="BC18" s="37">
        <v>20.5</v>
      </c>
      <c r="BD18" s="37">
        <v>96.3</v>
      </c>
      <c r="BE18" s="38" t="b">
        <f t="shared" si="14"/>
        <v>0</v>
      </c>
      <c r="BF18" s="32">
        <v>0</v>
      </c>
      <c r="BG18" s="33" t="s">
        <v>21</v>
      </c>
      <c r="BH18" s="34">
        <f t="shared" si="36"/>
        <v>0</v>
      </c>
      <c r="BI18" s="33" t="s">
        <v>22</v>
      </c>
      <c r="BJ18" s="35" t="str">
        <f t="shared" si="37"/>
        <v>(0 lx)</v>
      </c>
      <c r="BK18" s="40">
        <v>2.1</v>
      </c>
      <c r="BL18" s="33" t="s">
        <v>21</v>
      </c>
      <c r="BM18" s="33">
        <f t="shared" si="38"/>
        <v>23</v>
      </c>
      <c r="BN18" s="33" t="s">
        <v>22</v>
      </c>
      <c r="BO18" s="35" t="str">
        <f t="shared" si="39"/>
        <v>(23 lx)</v>
      </c>
      <c r="BP18" s="40">
        <v>12</v>
      </c>
      <c r="BQ18" s="33" t="s">
        <v>21</v>
      </c>
      <c r="BR18" s="33">
        <f t="shared" si="19"/>
        <v>129</v>
      </c>
      <c r="BS18" s="33" t="s">
        <v>22</v>
      </c>
      <c r="BT18" s="35" t="str">
        <f t="shared" si="20"/>
        <v>(129 lx)</v>
      </c>
      <c r="BU18" s="37">
        <v>51.5</v>
      </c>
      <c r="BV18" s="37">
        <v>300.3</v>
      </c>
      <c r="BW18" s="38" t="b">
        <f t="shared" si="21"/>
        <v>0</v>
      </c>
    </row>
    <row r="19" spans="1:75">
      <c r="A19" s="30"/>
      <c r="B19" s="30"/>
      <c r="C19" s="31" t="s">
        <v>110</v>
      </c>
      <c r="D19" s="32">
        <v>0.5</v>
      </c>
      <c r="E19" s="33" t="s">
        <v>21</v>
      </c>
      <c r="F19" s="34">
        <f t="shared" si="22"/>
        <v>5</v>
      </c>
      <c r="G19" s="33" t="s">
        <v>22</v>
      </c>
      <c r="H19" s="35" t="str">
        <f t="shared" si="23"/>
        <v>(5 lx)</v>
      </c>
      <c r="I19" s="40">
        <v>3.4</v>
      </c>
      <c r="J19" s="33" t="s">
        <v>21</v>
      </c>
      <c r="K19" s="33">
        <f t="shared" si="24"/>
        <v>37</v>
      </c>
      <c r="L19" s="33" t="s">
        <v>22</v>
      </c>
      <c r="M19" s="35" t="str">
        <f t="shared" si="25"/>
        <v>(37 lx)</v>
      </c>
      <c r="N19" s="40">
        <v>8.1</v>
      </c>
      <c r="O19" s="33" t="s">
        <v>21</v>
      </c>
      <c r="P19" s="33">
        <f t="shared" si="26"/>
        <v>87</v>
      </c>
      <c r="Q19" s="33" t="s">
        <v>22</v>
      </c>
      <c r="R19" s="35" t="str">
        <f t="shared" si="27"/>
        <v>(87 lx)</v>
      </c>
      <c r="S19" s="37">
        <v>6.6</v>
      </c>
      <c r="T19" s="37">
        <v>15.6</v>
      </c>
      <c r="U19" s="38" t="b">
        <f t="shared" si="0"/>
        <v>1</v>
      </c>
      <c r="V19" s="32">
        <v>0.2</v>
      </c>
      <c r="W19" s="33" t="s">
        <v>21</v>
      </c>
      <c r="X19" s="34">
        <f t="shared" si="28"/>
        <v>2</v>
      </c>
      <c r="Y19" s="33" t="s">
        <v>22</v>
      </c>
      <c r="Z19" s="35" t="str">
        <f t="shared" si="29"/>
        <v>(2 lx)</v>
      </c>
      <c r="AA19" s="40">
        <v>2.6</v>
      </c>
      <c r="AB19" s="33" t="s">
        <v>21</v>
      </c>
      <c r="AC19" s="33">
        <f t="shared" si="30"/>
        <v>28</v>
      </c>
      <c r="AD19" s="33" t="s">
        <v>22</v>
      </c>
      <c r="AE19" s="35" t="str">
        <f t="shared" si="31"/>
        <v>(28 lx)</v>
      </c>
      <c r="AF19" s="40">
        <v>7.5</v>
      </c>
      <c r="AG19" s="33" t="s">
        <v>21</v>
      </c>
      <c r="AH19" s="33">
        <f t="shared" si="5"/>
        <v>81</v>
      </c>
      <c r="AI19" s="33" t="s">
        <v>22</v>
      </c>
      <c r="AJ19" s="35" t="str">
        <f t="shared" si="6"/>
        <v>(81 lx)</v>
      </c>
      <c r="AK19" s="37">
        <v>12.3</v>
      </c>
      <c r="AL19" s="37">
        <v>35.6</v>
      </c>
      <c r="AM19" s="38" t="b">
        <f t="shared" si="7"/>
        <v>0</v>
      </c>
      <c r="AN19" s="32">
        <v>0.1</v>
      </c>
      <c r="AO19" s="33" t="s">
        <v>21</v>
      </c>
      <c r="AP19" s="34">
        <f t="shared" si="32"/>
        <v>1</v>
      </c>
      <c r="AQ19" s="33" t="s">
        <v>22</v>
      </c>
      <c r="AR19" s="35" t="str">
        <f t="shared" si="33"/>
        <v>(1 lx)</v>
      </c>
      <c r="AS19" s="40">
        <v>2.1</v>
      </c>
      <c r="AT19" s="33" t="s">
        <v>21</v>
      </c>
      <c r="AU19" s="33">
        <f t="shared" si="34"/>
        <v>23</v>
      </c>
      <c r="AV19" s="33" t="s">
        <v>22</v>
      </c>
      <c r="AW19" s="35" t="str">
        <f t="shared" si="35"/>
        <v>(23 lx)</v>
      </c>
      <c r="AX19" s="40">
        <v>8</v>
      </c>
      <c r="AY19" s="33" t="s">
        <v>21</v>
      </c>
      <c r="AZ19" s="33">
        <f t="shared" si="12"/>
        <v>86</v>
      </c>
      <c r="BA19" s="33" t="s">
        <v>22</v>
      </c>
      <c r="BB19" s="35" t="str">
        <f t="shared" si="13"/>
        <v>(86 lx)</v>
      </c>
      <c r="BC19" s="37">
        <v>29.6</v>
      </c>
      <c r="BD19" s="37">
        <v>114.6</v>
      </c>
      <c r="BE19" s="38" t="b">
        <f t="shared" si="14"/>
        <v>0</v>
      </c>
      <c r="BF19" s="32">
        <v>0</v>
      </c>
      <c r="BG19" s="33" t="s">
        <v>21</v>
      </c>
      <c r="BH19" s="34">
        <f t="shared" si="36"/>
        <v>0</v>
      </c>
      <c r="BI19" s="33" t="s">
        <v>22</v>
      </c>
      <c r="BJ19" s="35" t="str">
        <f t="shared" si="37"/>
        <v>(0 lx)</v>
      </c>
      <c r="BK19" s="40">
        <v>1.7</v>
      </c>
      <c r="BL19" s="33" t="s">
        <v>21</v>
      </c>
      <c r="BM19" s="33">
        <f t="shared" si="38"/>
        <v>18</v>
      </c>
      <c r="BN19" s="33" t="s">
        <v>22</v>
      </c>
      <c r="BO19" s="35" t="str">
        <f t="shared" si="39"/>
        <v>(18 lx)</v>
      </c>
      <c r="BP19" s="40">
        <v>8.1999999999999993</v>
      </c>
      <c r="BQ19" s="33" t="s">
        <v>21</v>
      </c>
      <c r="BR19" s="33">
        <f t="shared" si="19"/>
        <v>88</v>
      </c>
      <c r="BS19" s="33" t="s">
        <v>22</v>
      </c>
      <c r="BT19" s="35" t="str">
        <f t="shared" si="20"/>
        <v>(88 lx)</v>
      </c>
      <c r="BU19" s="37">
        <v>86.5</v>
      </c>
      <c r="BV19" s="37">
        <v>408.5</v>
      </c>
      <c r="BW19" s="38" t="b">
        <f t="shared" si="21"/>
        <v>0</v>
      </c>
    </row>
    <row r="20" spans="1:75">
      <c r="A20" s="30"/>
      <c r="B20" s="30"/>
      <c r="C20" s="31" t="s">
        <v>111</v>
      </c>
      <c r="D20" s="32">
        <v>0.8</v>
      </c>
      <c r="E20" s="33" t="s">
        <v>21</v>
      </c>
      <c r="F20" s="34">
        <f t="shared" si="22"/>
        <v>9</v>
      </c>
      <c r="G20" s="33" t="s">
        <v>22</v>
      </c>
      <c r="H20" s="35" t="str">
        <f t="shared" si="23"/>
        <v>(9 lx)</v>
      </c>
      <c r="I20" s="40">
        <v>4.4000000000000004</v>
      </c>
      <c r="J20" s="33" t="s">
        <v>21</v>
      </c>
      <c r="K20" s="33">
        <f t="shared" si="24"/>
        <v>47</v>
      </c>
      <c r="L20" s="33" t="s">
        <v>22</v>
      </c>
      <c r="M20" s="35" t="str">
        <f t="shared" si="25"/>
        <v>(47 lx)</v>
      </c>
      <c r="N20" s="40">
        <v>10.9</v>
      </c>
      <c r="O20" s="33" t="s">
        <v>21</v>
      </c>
      <c r="P20" s="33">
        <f t="shared" si="26"/>
        <v>117</v>
      </c>
      <c r="Q20" s="33" t="s">
        <v>22</v>
      </c>
      <c r="R20" s="35" t="str">
        <f t="shared" si="27"/>
        <v>(117 lx)</v>
      </c>
      <c r="S20" s="37">
        <v>5.2</v>
      </c>
      <c r="T20" s="37">
        <v>13</v>
      </c>
      <c r="U20" s="38" t="b">
        <f t="shared" si="0"/>
        <v>1</v>
      </c>
      <c r="V20" s="32">
        <v>0.3</v>
      </c>
      <c r="W20" s="33" t="s">
        <v>21</v>
      </c>
      <c r="X20" s="34">
        <f t="shared" si="28"/>
        <v>3</v>
      </c>
      <c r="Y20" s="33" t="s">
        <v>22</v>
      </c>
      <c r="Z20" s="35" t="str">
        <f t="shared" si="29"/>
        <v>(3 lx)</v>
      </c>
      <c r="AA20" s="40">
        <v>3.3</v>
      </c>
      <c r="AB20" s="33" t="s">
        <v>21</v>
      </c>
      <c r="AC20" s="33">
        <f t="shared" si="30"/>
        <v>36</v>
      </c>
      <c r="AD20" s="33" t="s">
        <v>22</v>
      </c>
      <c r="AE20" s="35" t="str">
        <f t="shared" si="31"/>
        <v>(36 lx)</v>
      </c>
      <c r="AF20" s="40">
        <v>9.9</v>
      </c>
      <c r="AG20" s="33" t="s">
        <v>21</v>
      </c>
      <c r="AH20" s="33">
        <f t="shared" si="5"/>
        <v>107</v>
      </c>
      <c r="AI20" s="33" t="s">
        <v>22</v>
      </c>
      <c r="AJ20" s="35" t="str">
        <f t="shared" si="6"/>
        <v>(107 lx)</v>
      </c>
      <c r="AK20" s="37">
        <v>9.6999999999999993</v>
      </c>
      <c r="AL20" s="37">
        <v>29.2</v>
      </c>
      <c r="AM20" s="38" t="b">
        <f t="shared" si="7"/>
        <v>0</v>
      </c>
      <c r="AN20" s="32">
        <v>0.1</v>
      </c>
      <c r="AO20" s="33" t="s">
        <v>21</v>
      </c>
      <c r="AP20" s="34">
        <f t="shared" si="32"/>
        <v>1</v>
      </c>
      <c r="AQ20" s="33" t="s">
        <v>22</v>
      </c>
      <c r="AR20" s="35" t="str">
        <f t="shared" si="33"/>
        <v>(1 lx)</v>
      </c>
      <c r="AS20" s="40">
        <v>2.7</v>
      </c>
      <c r="AT20" s="33" t="s">
        <v>21</v>
      </c>
      <c r="AU20" s="33">
        <f t="shared" si="34"/>
        <v>29</v>
      </c>
      <c r="AV20" s="33" t="s">
        <v>22</v>
      </c>
      <c r="AW20" s="35" t="str">
        <f t="shared" si="35"/>
        <v>(29 lx)</v>
      </c>
      <c r="AX20" s="40">
        <v>10.7</v>
      </c>
      <c r="AY20" s="33" t="s">
        <v>21</v>
      </c>
      <c r="AZ20" s="33">
        <f t="shared" si="12"/>
        <v>115</v>
      </c>
      <c r="BA20" s="33" t="s">
        <v>22</v>
      </c>
      <c r="BB20" s="35" t="str">
        <f t="shared" si="13"/>
        <v>(115 lx)</v>
      </c>
      <c r="BC20" s="37">
        <v>24.1</v>
      </c>
      <c r="BD20" s="37">
        <v>97.6</v>
      </c>
      <c r="BE20" s="38" t="b">
        <f t="shared" si="14"/>
        <v>0</v>
      </c>
      <c r="BF20" s="32">
        <v>0</v>
      </c>
      <c r="BG20" s="33" t="s">
        <v>21</v>
      </c>
      <c r="BH20" s="34">
        <f t="shared" si="36"/>
        <v>0</v>
      </c>
      <c r="BI20" s="33" t="s">
        <v>22</v>
      </c>
      <c r="BJ20" s="35" t="str">
        <f t="shared" si="37"/>
        <v>(0 lx)</v>
      </c>
      <c r="BK20" s="40">
        <v>2.2000000000000002</v>
      </c>
      <c r="BL20" s="33" t="s">
        <v>21</v>
      </c>
      <c r="BM20" s="33">
        <f t="shared" si="38"/>
        <v>24</v>
      </c>
      <c r="BN20" s="33" t="s">
        <v>22</v>
      </c>
      <c r="BO20" s="35" t="str">
        <f t="shared" si="39"/>
        <v>(24 lx)</v>
      </c>
      <c r="BP20" s="40">
        <v>11</v>
      </c>
      <c r="BQ20" s="33" t="s">
        <v>21</v>
      </c>
      <c r="BR20" s="33">
        <f t="shared" si="19"/>
        <v>118</v>
      </c>
      <c r="BS20" s="33" t="s">
        <v>22</v>
      </c>
      <c r="BT20" s="35" t="str">
        <f t="shared" si="20"/>
        <v>(118 lx)</v>
      </c>
      <c r="BU20" s="37">
        <v>55.5</v>
      </c>
      <c r="BV20" s="37">
        <v>275</v>
      </c>
      <c r="BW20" s="38" t="b">
        <f t="shared" si="21"/>
        <v>0</v>
      </c>
    </row>
    <row r="21" spans="1:75">
      <c r="A21" s="30"/>
      <c r="B21" s="30"/>
      <c r="C21" s="31" t="s">
        <v>112</v>
      </c>
      <c r="D21" s="32">
        <v>1.4</v>
      </c>
      <c r="E21" s="33" t="s">
        <v>21</v>
      </c>
      <c r="F21" s="34">
        <f t="shared" si="22"/>
        <v>15</v>
      </c>
      <c r="G21" s="33" t="s">
        <v>22</v>
      </c>
      <c r="H21" s="35" t="str">
        <f t="shared" si="23"/>
        <v>(15 lx)</v>
      </c>
      <c r="I21" s="40">
        <v>5.4</v>
      </c>
      <c r="J21" s="33" t="s">
        <v>21</v>
      </c>
      <c r="K21" s="33">
        <f t="shared" si="24"/>
        <v>58</v>
      </c>
      <c r="L21" s="33" t="s">
        <v>22</v>
      </c>
      <c r="M21" s="35" t="str">
        <f t="shared" si="25"/>
        <v>(58 lx)</v>
      </c>
      <c r="N21" s="40">
        <v>15.2</v>
      </c>
      <c r="O21" s="33" t="s">
        <v>21</v>
      </c>
      <c r="P21" s="33">
        <f t="shared" si="26"/>
        <v>164</v>
      </c>
      <c r="Q21" s="33" t="s">
        <v>22</v>
      </c>
      <c r="R21" s="35" t="str">
        <f t="shared" si="27"/>
        <v>(164 lx)</v>
      </c>
      <c r="S21" s="37">
        <v>3.9</v>
      </c>
      <c r="T21" s="37">
        <v>10.9</v>
      </c>
      <c r="U21" s="38" t="b">
        <f t="shared" si="0"/>
        <v>1</v>
      </c>
      <c r="V21" s="32">
        <v>0.5</v>
      </c>
      <c r="W21" s="33" t="s">
        <v>21</v>
      </c>
      <c r="X21" s="34">
        <f t="shared" si="28"/>
        <v>5</v>
      </c>
      <c r="Y21" s="33" t="s">
        <v>22</v>
      </c>
      <c r="Z21" s="35" t="str">
        <f t="shared" si="29"/>
        <v>(5 lx)</v>
      </c>
      <c r="AA21" s="40">
        <v>4.0999999999999996</v>
      </c>
      <c r="AB21" s="33" t="s">
        <v>21</v>
      </c>
      <c r="AC21" s="33">
        <f t="shared" si="30"/>
        <v>44</v>
      </c>
      <c r="AD21" s="33" t="s">
        <v>22</v>
      </c>
      <c r="AE21" s="35" t="str">
        <f t="shared" si="31"/>
        <v>(44 lx)</v>
      </c>
      <c r="AF21" s="40">
        <v>13.5</v>
      </c>
      <c r="AG21" s="33" t="s">
        <v>21</v>
      </c>
      <c r="AH21" s="33">
        <f t="shared" si="5"/>
        <v>145</v>
      </c>
      <c r="AI21" s="33" t="s">
        <v>22</v>
      </c>
      <c r="AJ21" s="35" t="str">
        <f t="shared" si="6"/>
        <v>(145 lx)</v>
      </c>
      <c r="AK21" s="37">
        <v>7.7</v>
      </c>
      <c r="AL21" s="37">
        <v>25.4</v>
      </c>
      <c r="AM21" s="38" t="b">
        <f t="shared" si="7"/>
        <v>0</v>
      </c>
      <c r="AN21" s="32">
        <v>0.2</v>
      </c>
      <c r="AO21" s="33" t="s">
        <v>21</v>
      </c>
      <c r="AP21" s="34">
        <f t="shared" si="32"/>
        <v>2</v>
      </c>
      <c r="AQ21" s="33" t="s">
        <v>22</v>
      </c>
      <c r="AR21" s="35" t="str">
        <f t="shared" si="33"/>
        <v>(2 lx)</v>
      </c>
      <c r="AS21" s="40">
        <v>3.3</v>
      </c>
      <c r="AT21" s="33" t="s">
        <v>21</v>
      </c>
      <c r="AU21" s="33">
        <f t="shared" si="34"/>
        <v>36</v>
      </c>
      <c r="AV21" s="33" t="s">
        <v>22</v>
      </c>
      <c r="AW21" s="35" t="str">
        <f t="shared" si="35"/>
        <v>(36 lx)</v>
      </c>
      <c r="AX21" s="40">
        <v>15.1</v>
      </c>
      <c r="AY21" s="33" t="s">
        <v>21</v>
      </c>
      <c r="AZ21" s="33">
        <f t="shared" si="12"/>
        <v>163</v>
      </c>
      <c r="BA21" s="33" t="s">
        <v>22</v>
      </c>
      <c r="BB21" s="35" t="str">
        <f t="shared" si="13"/>
        <v>(163 lx)</v>
      </c>
      <c r="BC21" s="37">
        <v>21.9</v>
      </c>
      <c r="BD21" s="37">
        <v>100.7</v>
      </c>
      <c r="BE21" s="38" t="b">
        <f t="shared" si="14"/>
        <v>0</v>
      </c>
      <c r="BF21" s="32">
        <v>0.1</v>
      </c>
      <c r="BG21" s="33" t="s">
        <v>21</v>
      </c>
      <c r="BH21" s="34">
        <f t="shared" si="36"/>
        <v>1</v>
      </c>
      <c r="BI21" s="33" t="s">
        <v>22</v>
      </c>
      <c r="BJ21" s="35" t="str">
        <f t="shared" si="37"/>
        <v>(1 lx)</v>
      </c>
      <c r="BK21" s="40">
        <v>2.7</v>
      </c>
      <c r="BL21" s="33" t="s">
        <v>21</v>
      </c>
      <c r="BM21" s="33">
        <f t="shared" si="38"/>
        <v>29</v>
      </c>
      <c r="BN21" s="33" t="s">
        <v>22</v>
      </c>
      <c r="BO21" s="35" t="str">
        <f t="shared" si="39"/>
        <v>(29 lx)</v>
      </c>
      <c r="BP21" s="40">
        <v>15.7</v>
      </c>
      <c r="BQ21" s="33" t="s">
        <v>21</v>
      </c>
      <c r="BR21" s="33">
        <f t="shared" si="19"/>
        <v>169</v>
      </c>
      <c r="BS21" s="33" t="s">
        <v>22</v>
      </c>
      <c r="BT21" s="35" t="str">
        <f t="shared" si="20"/>
        <v>(169 lx)</v>
      </c>
      <c r="BU21" s="37">
        <v>54.8</v>
      </c>
      <c r="BV21" s="37">
        <v>314</v>
      </c>
      <c r="BW21" s="38" t="b">
        <f t="shared" si="21"/>
        <v>0</v>
      </c>
    </row>
    <row r="22" spans="1:75">
      <c r="A22" s="30"/>
      <c r="B22" s="30"/>
      <c r="C22" s="31" t="s">
        <v>113</v>
      </c>
      <c r="D22" s="32"/>
      <c r="E22" s="33" t="s">
        <v>21</v>
      </c>
      <c r="F22" s="34">
        <f t="shared" si="22"/>
        <v>0</v>
      </c>
      <c r="G22" s="33" t="s">
        <v>22</v>
      </c>
      <c r="H22" s="35" t="str">
        <f t="shared" si="23"/>
        <v>(0 lx)</v>
      </c>
      <c r="I22" s="40"/>
      <c r="J22" s="33" t="s">
        <v>21</v>
      </c>
      <c r="K22" s="33">
        <f t="shared" si="24"/>
        <v>0</v>
      </c>
      <c r="L22" s="33" t="s">
        <v>22</v>
      </c>
      <c r="M22" s="35" t="str">
        <f t="shared" si="25"/>
        <v>(0 lx)</v>
      </c>
      <c r="N22" s="40"/>
      <c r="O22" s="33" t="s">
        <v>21</v>
      </c>
      <c r="P22" s="33">
        <f t="shared" si="26"/>
        <v>0</v>
      </c>
      <c r="Q22" s="33" t="s">
        <v>22</v>
      </c>
      <c r="R22" s="35" t="str">
        <f t="shared" si="27"/>
        <v>(0 lx)</v>
      </c>
      <c r="S22" s="37"/>
      <c r="T22" s="37"/>
      <c r="U22" s="38" t="b">
        <f t="shared" si="0"/>
        <v>0</v>
      </c>
      <c r="V22" s="32">
        <v>0.8</v>
      </c>
      <c r="W22" s="33" t="s">
        <v>21</v>
      </c>
      <c r="X22" s="34">
        <f t="shared" si="28"/>
        <v>9</v>
      </c>
      <c r="Y22" s="33" t="s">
        <v>22</v>
      </c>
      <c r="Z22" s="35" t="str">
        <f t="shared" si="29"/>
        <v>(9 lx)</v>
      </c>
      <c r="AA22" s="40">
        <v>5.4</v>
      </c>
      <c r="AB22" s="33" t="s">
        <v>21</v>
      </c>
      <c r="AC22" s="33">
        <f t="shared" si="30"/>
        <v>58</v>
      </c>
      <c r="AD22" s="33" t="s">
        <v>22</v>
      </c>
      <c r="AE22" s="35" t="str">
        <f t="shared" si="31"/>
        <v>(58 lx)</v>
      </c>
      <c r="AF22" s="40">
        <v>12.6</v>
      </c>
      <c r="AG22" s="33" t="s">
        <v>21</v>
      </c>
      <c r="AH22" s="33">
        <f t="shared" si="5"/>
        <v>136</v>
      </c>
      <c r="AI22" s="33" t="s">
        <v>22</v>
      </c>
      <c r="AJ22" s="35" t="str">
        <f t="shared" si="6"/>
        <v>(136 lx)</v>
      </c>
      <c r="AK22" s="37">
        <v>6.4</v>
      </c>
      <c r="AL22" s="37">
        <v>15</v>
      </c>
      <c r="AM22" s="38" t="b">
        <f t="shared" si="7"/>
        <v>1</v>
      </c>
      <c r="AN22" s="32">
        <v>0.3</v>
      </c>
      <c r="AO22" s="33" t="s">
        <v>21</v>
      </c>
      <c r="AP22" s="34">
        <f t="shared" si="32"/>
        <v>3</v>
      </c>
      <c r="AQ22" s="33" t="s">
        <v>22</v>
      </c>
      <c r="AR22" s="35" t="str">
        <f t="shared" si="33"/>
        <v>(3 lx)</v>
      </c>
      <c r="AS22" s="40">
        <v>4.0999999999999996</v>
      </c>
      <c r="AT22" s="33" t="s">
        <v>21</v>
      </c>
      <c r="AU22" s="33">
        <f t="shared" si="34"/>
        <v>44</v>
      </c>
      <c r="AV22" s="33" t="s">
        <v>22</v>
      </c>
      <c r="AW22" s="35" t="str">
        <f t="shared" si="35"/>
        <v>(44 lx)</v>
      </c>
      <c r="AX22" s="40">
        <v>11.6</v>
      </c>
      <c r="AY22" s="33" t="s">
        <v>21</v>
      </c>
      <c r="AZ22" s="33">
        <f t="shared" si="12"/>
        <v>125</v>
      </c>
      <c r="BA22" s="33" t="s">
        <v>22</v>
      </c>
      <c r="BB22" s="35" t="str">
        <f t="shared" si="13"/>
        <v>(125 lx)</v>
      </c>
      <c r="BC22" s="37">
        <v>12.7</v>
      </c>
      <c r="BD22" s="37">
        <v>36.200000000000003</v>
      </c>
      <c r="BE22" s="38" t="b">
        <f t="shared" si="14"/>
        <v>0</v>
      </c>
      <c r="BF22" s="32">
        <v>0</v>
      </c>
      <c r="BG22" s="33" t="s">
        <v>21</v>
      </c>
      <c r="BH22" s="34">
        <f t="shared" si="36"/>
        <v>0</v>
      </c>
      <c r="BI22" s="33" t="s">
        <v>22</v>
      </c>
      <c r="BJ22" s="35" t="str">
        <f t="shared" si="37"/>
        <v>(0 lx)</v>
      </c>
      <c r="BK22" s="40">
        <v>2.7</v>
      </c>
      <c r="BL22" s="33" t="s">
        <v>21</v>
      </c>
      <c r="BM22" s="33">
        <f t="shared" si="38"/>
        <v>29</v>
      </c>
      <c r="BN22" s="33" t="s">
        <v>22</v>
      </c>
      <c r="BO22" s="35" t="str">
        <f t="shared" si="39"/>
        <v>(29 lx)</v>
      </c>
      <c r="BP22" s="40">
        <v>12.7</v>
      </c>
      <c r="BQ22" s="33" t="s">
        <v>21</v>
      </c>
      <c r="BR22" s="33">
        <f t="shared" si="19"/>
        <v>137</v>
      </c>
      <c r="BS22" s="33" t="s">
        <v>22</v>
      </c>
      <c r="BT22" s="35" t="str">
        <f t="shared" si="20"/>
        <v>(137 lx)</v>
      </c>
      <c r="BU22" s="37">
        <v>68</v>
      </c>
      <c r="BV22" s="37">
        <v>317</v>
      </c>
      <c r="BW22" s="38" t="b">
        <f t="shared" si="21"/>
        <v>0</v>
      </c>
    </row>
    <row r="23" spans="1:75">
      <c r="A23" s="30"/>
      <c r="B23" s="30"/>
      <c r="C23" s="31" t="s">
        <v>114</v>
      </c>
      <c r="D23" s="32">
        <v>1.3</v>
      </c>
      <c r="E23" s="33" t="s">
        <v>21</v>
      </c>
      <c r="F23" s="34">
        <f t="shared" si="22"/>
        <v>14</v>
      </c>
      <c r="G23" s="33" t="s">
        <v>22</v>
      </c>
      <c r="H23" s="35" t="str">
        <f t="shared" si="23"/>
        <v>(14 lx)</v>
      </c>
      <c r="I23" s="40">
        <v>7</v>
      </c>
      <c r="J23" s="33" t="s">
        <v>21</v>
      </c>
      <c r="K23" s="33">
        <f t="shared" si="24"/>
        <v>75</v>
      </c>
      <c r="L23" s="33" t="s">
        <v>22</v>
      </c>
      <c r="M23" s="35" t="str">
        <f t="shared" si="25"/>
        <v>(75 lx)</v>
      </c>
      <c r="N23" s="40">
        <v>17</v>
      </c>
      <c r="O23" s="33" t="s">
        <v>21</v>
      </c>
      <c r="P23" s="33">
        <f t="shared" si="26"/>
        <v>183</v>
      </c>
      <c r="Q23" s="33" t="s">
        <v>22</v>
      </c>
      <c r="R23" s="35" t="str">
        <f t="shared" si="27"/>
        <v>(183 lx)</v>
      </c>
      <c r="S23" s="37">
        <v>5.4</v>
      </c>
      <c r="T23" s="37">
        <v>13.3</v>
      </c>
      <c r="U23" s="38" t="b">
        <f t="shared" si="0"/>
        <v>1</v>
      </c>
      <c r="V23" s="32">
        <v>0.5</v>
      </c>
      <c r="W23" s="33" t="s">
        <v>21</v>
      </c>
      <c r="X23" s="34">
        <f t="shared" si="28"/>
        <v>5</v>
      </c>
      <c r="Y23" s="33" t="s">
        <v>22</v>
      </c>
      <c r="Z23" s="35" t="str">
        <f t="shared" si="29"/>
        <v>(5 lx)</v>
      </c>
      <c r="AA23" s="40">
        <v>5.3</v>
      </c>
      <c r="AB23" s="33" t="s">
        <v>21</v>
      </c>
      <c r="AC23" s="33">
        <f t="shared" si="30"/>
        <v>57</v>
      </c>
      <c r="AD23" s="33" t="s">
        <v>22</v>
      </c>
      <c r="AE23" s="35" t="str">
        <f t="shared" si="31"/>
        <v>(57 lx)</v>
      </c>
      <c r="AF23" s="40">
        <v>16</v>
      </c>
      <c r="AG23" s="33" t="s">
        <v>21</v>
      </c>
      <c r="AH23" s="33">
        <f t="shared" si="5"/>
        <v>172</v>
      </c>
      <c r="AI23" s="33" t="s">
        <v>22</v>
      </c>
      <c r="AJ23" s="35" t="str">
        <f t="shared" si="6"/>
        <v>(172 lx)</v>
      </c>
      <c r="AK23" s="37">
        <v>10.1</v>
      </c>
      <c r="AL23" s="37">
        <v>30.4</v>
      </c>
      <c r="AM23" s="38" t="b">
        <f t="shared" si="7"/>
        <v>0</v>
      </c>
      <c r="AN23" s="32">
        <v>0.2</v>
      </c>
      <c r="AO23" s="33" t="s">
        <v>21</v>
      </c>
      <c r="AP23" s="34">
        <f t="shared" si="32"/>
        <v>2</v>
      </c>
      <c r="AQ23" s="33" t="s">
        <v>22</v>
      </c>
      <c r="AR23" s="35" t="str">
        <f t="shared" si="33"/>
        <v>(2 lx)</v>
      </c>
      <c r="AS23" s="40">
        <v>4.2</v>
      </c>
      <c r="AT23" s="33" t="s">
        <v>21</v>
      </c>
      <c r="AU23" s="33">
        <f t="shared" si="34"/>
        <v>45</v>
      </c>
      <c r="AV23" s="33" t="s">
        <v>22</v>
      </c>
      <c r="AW23" s="35" t="str">
        <f t="shared" si="35"/>
        <v>(45 lx)</v>
      </c>
      <c r="AX23" s="40">
        <v>17</v>
      </c>
      <c r="AY23" s="33" t="s">
        <v>21</v>
      </c>
      <c r="AZ23" s="33">
        <f t="shared" si="12"/>
        <v>183</v>
      </c>
      <c r="BA23" s="33" t="s">
        <v>22</v>
      </c>
      <c r="BB23" s="35" t="str">
        <f t="shared" si="13"/>
        <v>(183 lx)</v>
      </c>
      <c r="BC23" s="37">
        <v>26.3</v>
      </c>
      <c r="BD23" s="37">
        <v>106.4</v>
      </c>
      <c r="BE23" s="38" t="b">
        <f t="shared" si="14"/>
        <v>0</v>
      </c>
      <c r="BF23" s="32">
        <v>0.1</v>
      </c>
      <c r="BG23" s="33" t="s">
        <v>21</v>
      </c>
      <c r="BH23" s="34">
        <f t="shared" si="36"/>
        <v>1</v>
      </c>
      <c r="BI23" s="33" t="s">
        <v>22</v>
      </c>
      <c r="BJ23" s="35" t="str">
        <f t="shared" si="37"/>
        <v>(1 lx)</v>
      </c>
      <c r="BK23" s="40">
        <v>3.5</v>
      </c>
      <c r="BL23" s="33" t="s">
        <v>21</v>
      </c>
      <c r="BM23" s="33">
        <f t="shared" si="38"/>
        <v>38</v>
      </c>
      <c r="BN23" s="33" t="s">
        <v>22</v>
      </c>
      <c r="BO23" s="35" t="str">
        <f t="shared" si="39"/>
        <v>(38 lx)</v>
      </c>
      <c r="BP23" s="40">
        <v>17.399999999999999</v>
      </c>
      <c r="BQ23" s="33" t="s">
        <v>21</v>
      </c>
      <c r="BR23" s="33">
        <f t="shared" si="19"/>
        <v>187</v>
      </c>
      <c r="BS23" s="33" t="s">
        <v>22</v>
      </c>
      <c r="BT23" s="35" t="str">
        <f t="shared" si="20"/>
        <v>(187 lx)</v>
      </c>
      <c r="BU23" s="37">
        <v>58.7</v>
      </c>
      <c r="BV23" s="37">
        <v>290.2</v>
      </c>
      <c r="BW23" s="38" t="b">
        <f t="shared" si="21"/>
        <v>0</v>
      </c>
    </row>
    <row r="24" spans="1:75" ht="15" thickBot="1">
      <c r="A24" s="30"/>
      <c r="B24" s="30"/>
      <c r="C24" s="41" t="s">
        <v>115</v>
      </c>
      <c r="D24" s="42">
        <v>2.4</v>
      </c>
      <c r="E24" s="43" t="s">
        <v>21</v>
      </c>
      <c r="F24" s="64">
        <f t="shared" ref="F24" si="40">ROUND(D24*10.7639,0)</f>
        <v>26</v>
      </c>
      <c r="G24" s="43" t="s">
        <v>22</v>
      </c>
      <c r="H24" s="44" t="str">
        <f t="shared" ref="H24" si="41">CONCATENATE("(",F24," ",G24,")")</f>
        <v>(26 lx)</v>
      </c>
      <c r="I24" s="45">
        <v>9</v>
      </c>
      <c r="J24" s="43" t="s">
        <v>21</v>
      </c>
      <c r="K24" s="43">
        <f t="shared" ref="K24" si="42">ROUND(I24*10.7639,0)</f>
        <v>97</v>
      </c>
      <c r="L24" s="43" t="s">
        <v>22</v>
      </c>
      <c r="M24" s="44" t="str">
        <f t="shared" ref="M24" si="43">CONCATENATE("(",K24," ",L24,")")</f>
        <v>(97 lx)</v>
      </c>
      <c r="N24" s="45">
        <v>25.6</v>
      </c>
      <c r="O24" s="43" t="s">
        <v>21</v>
      </c>
      <c r="P24" s="43">
        <f t="shared" si="26"/>
        <v>276</v>
      </c>
      <c r="Q24" s="43" t="s">
        <v>22</v>
      </c>
      <c r="R24" s="44" t="str">
        <f t="shared" si="27"/>
        <v>(276 lx)</v>
      </c>
      <c r="S24" s="46">
        <v>3.8</v>
      </c>
      <c r="T24" s="46">
        <v>10.7</v>
      </c>
      <c r="U24" s="47" t="b">
        <f t="shared" si="0"/>
        <v>1</v>
      </c>
      <c r="V24" s="42">
        <v>0.9</v>
      </c>
      <c r="W24" s="43" t="s">
        <v>21</v>
      </c>
      <c r="X24" s="64">
        <f t="shared" si="1"/>
        <v>10</v>
      </c>
      <c r="Y24" s="43" t="s">
        <v>22</v>
      </c>
      <c r="Z24" s="44" t="str">
        <f t="shared" si="2"/>
        <v>(10 lx)</v>
      </c>
      <c r="AA24" s="45">
        <v>6.8</v>
      </c>
      <c r="AB24" s="43" t="s">
        <v>21</v>
      </c>
      <c r="AC24" s="43">
        <f t="shared" si="3"/>
        <v>73</v>
      </c>
      <c r="AD24" s="43" t="s">
        <v>22</v>
      </c>
      <c r="AE24" s="44" t="str">
        <f t="shared" si="4"/>
        <v>(73 lx)</v>
      </c>
      <c r="AF24" s="45">
        <v>22.7</v>
      </c>
      <c r="AG24" s="43" t="s">
        <v>21</v>
      </c>
      <c r="AH24" s="43">
        <f t="shared" si="5"/>
        <v>244</v>
      </c>
      <c r="AI24" s="43" t="s">
        <v>22</v>
      </c>
      <c r="AJ24" s="44" t="str">
        <f t="shared" si="6"/>
        <v>(244 lx)</v>
      </c>
      <c r="AK24" s="46">
        <v>7.8</v>
      </c>
      <c r="AL24" s="46">
        <v>26</v>
      </c>
      <c r="AM24" s="47" t="b">
        <f t="shared" si="7"/>
        <v>0</v>
      </c>
      <c r="AN24" s="42">
        <v>0.2</v>
      </c>
      <c r="AO24" s="43" t="s">
        <v>21</v>
      </c>
      <c r="AP24" s="64">
        <f t="shared" si="8"/>
        <v>2</v>
      </c>
      <c r="AQ24" s="43" t="s">
        <v>22</v>
      </c>
      <c r="AR24" s="44" t="str">
        <f t="shared" si="9"/>
        <v>(2 lx)</v>
      </c>
      <c r="AS24" s="45">
        <v>5.4</v>
      </c>
      <c r="AT24" s="43" t="s">
        <v>21</v>
      </c>
      <c r="AU24" s="43">
        <f t="shared" si="10"/>
        <v>58</v>
      </c>
      <c r="AV24" s="43" t="s">
        <v>22</v>
      </c>
      <c r="AW24" s="44" t="str">
        <f t="shared" si="11"/>
        <v>(58 lx)</v>
      </c>
      <c r="AX24" s="45">
        <v>25.4</v>
      </c>
      <c r="AY24" s="43" t="s">
        <v>21</v>
      </c>
      <c r="AZ24" s="43">
        <f t="shared" si="12"/>
        <v>273</v>
      </c>
      <c r="BA24" s="43" t="s">
        <v>22</v>
      </c>
      <c r="BB24" s="44" t="str">
        <f t="shared" si="13"/>
        <v>(273 lx)</v>
      </c>
      <c r="BC24" s="46">
        <v>22.6</v>
      </c>
      <c r="BD24" s="46">
        <v>105.8</v>
      </c>
      <c r="BE24" s="47" t="b">
        <f t="shared" si="14"/>
        <v>0</v>
      </c>
      <c r="BF24" s="42">
        <v>0.1</v>
      </c>
      <c r="BG24" s="43" t="s">
        <v>21</v>
      </c>
      <c r="BH24" s="64">
        <f t="shared" si="15"/>
        <v>1</v>
      </c>
      <c r="BI24" s="43" t="s">
        <v>22</v>
      </c>
      <c r="BJ24" s="44" t="str">
        <f t="shared" si="16"/>
        <v>(1 lx)</v>
      </c>
      <c r="BK24" s="45">
        <v>4.5</v>
      </c>
      <c r="BL24" s="43" t="s">
        <v>21</v>
      </c>
      <c r="BM24" s="43">
        <f t="shared" si="17"/>
        <v>48</v>
      </c>
      <c r="BN24" s="43" t="s">
        <v>22</v>
      </c>
      <c r="BO24" s="44" t="str">
        <f t="shared" si="18"/>
        <v>(48 lx)</v>
      </c>
      <c r="BP24" s="45">
        <v>26.4</v>
      </c>
      <c r="BQ24" s="43" t="s">
        <v>21</v>
      </c>
      <c r="BR24" s="43">
        <f t="shared" si="19"/>
        <v>284</v>
      </c>
      <c r="BS24" s="43" t="s">
        <v>22</v>
      </c>
      <c r="BT24" s="44" t="str">
        <f t="shared" si="20"/>
        <v>(284 lx)</v>
      </c>
      <c r="BU24" s="46">
        <v>56.8</v>
      </c>
      <c r="BV24" s="46">
        <v>330.3</v>
      </c>
      <c r="BW24" s="47" t="b">
        <f t="shared" si="21"/>
        <v>0</v>
      </c>
    </row>
    <row r="25" spans="1:75">
      <c r="I25" s="50"/>
      <c r="J25" s="50"/>
      <c r="K25" s="50"/>
      <c r="L25" s="50"/>
      <c r="M25" s="50"/>
      <c r="N25" s="50"/>
      <c r="O25" s="50"/>
      <c r="P25" s="50"/>
      <c r="Q25" s="50"/>
      <c r="R25" s="50"/>
      <c r="V25" s="51"/>
      <c r="W25" s="51"/>
      <c r="X25" s="51"/>
      <c r="Y25" s="51"/>
      <c r="Z25" s="51"/>
      <c r="AL25" s="51"/>
      <c r="AM25" s="51"/>
      <c r="AN25" s="52"/>
      <c r="AO25" s="52"/>
      <c r="AP25" s="52"/>
      <c r="AQ25" s="52"/>
      <c r="AR25" s="52"/>
      <c r="BC25" s="51"/>
      <c r="BE25" s="51"/>
      <c r="BW25" s="51"/>
    </row>
    <row r="26" spans="1:75">
      <c r="D26" s="17"/>
      <c r="E26" s="17"/>
      <c r="F26" s="17"/>
      <c r="G26" s="17"/>
      <c r="H26" s="17"/>
    </row>
    <row r="27" spans="1:75">
      <c r="D27" s="17"/>
      <c r="E27" s="17"/>
      <c r="F27" s="17"/>
      <c r="G27" s="17"/>
      <c r="H27" s="17"/>
    </row>
    <row r="29" spans="1:75" ht="20.45" thickBot="1">
      <c r="A29" s="60"/>
      <c r="B29" s="60"/>
      <c r="C29" s="60" t="s">
        <v>43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</row>
    <row r="30" spans="1:75" ht="15" thickTop="1">
      <c r="D30" t="s">
        <v>44</v>
      </c>
      <c r="M30" s="17" t="s">
        <v>45</v>
      </c>
      <c r="R30" s="17"/>
      <c r="T30" s="50"/>
      <c r="U30" s="50"/>
    </row>
    <row r="31" spans="1:75">
      <c r="D31" t="s">
        <v>46</v>
      </c>
      <c r="M31" s="17" t="s">
        <v>116</v>
      </c>
      <c r="R31" s="17"/>
      <c r="T31" s="51"/>
      <c r="U31" s="51"/>
    </row>
    <row r="32" spans="1:75">
      <c r="D32" t="s">
        <v>48</v>
      </c>
      <c r="M32" s="17" t="s">
        <v>49</v>
      </c>
      <c r="R32" s="17"/>
    </row>
    <row r="33" spans="4:18">
      <c r="D33" t="s">
        <v>50</v>
      </c>
      <c r="M33" s="17" t="s">
        <v>117</v>
      </c>
      <c r="R33" s="17"/>
    </row>
    <row r="34" spans="4:18">
      <c r="D34" t="s">
        <v>52</v>
      </c>
      <c r="M34" s="17" t="s">
        <v>53</v>
      </c>
      <c r="R34" s="17"/>
    </row>
    <row r="35" spans="4:18">
      <c r="D35" t="s">
        <v>54</v>
      </c>
      <c r="M35" s="17">
        <v>0</v>
      </c>
      <c r="R35" s="17"/>
    </row>
    <row r="36" spans="4:18">
      <c r="D36" t="s">
        <v>55</v>
      </c>
      <c r="M36" s="17">
        <v>0</v>
      </c>
      <c r="R36" s="17"/>
    </row>
    <row r="37" spans="4:18">
      <c r="D37" t="s">
        <v>118</v>
      </c>
      <c r="M37" s="17" t="s">
        <v>119</v>
      </c>
      <c r="R37" s="17"/>
    </row>
    <row r="38" spans="4:18">
      <c r="I38" s="17"/>
      <c r="M38" s="17"/>
      <c r="N38" s="17"/>
      <c r="R38" s="17"/>
    </row>
  </sheetData>
  <sheetProtection algorithmName="SHA-512" hashValue="ixprX1keG1RLRVXevI1JY+WeeTWCjAcihy8aXzC6o0BRiUGKes5QxVfFMGOLKzZxeRdQ97gaaHZB581eLvN8ZQ==" saltValue="zTijMAdotAEpkZH02e2HUA==" spinCount="100000" sheet="1" objects="1" scenarios="1" selectLockedCells="1"/>
  <conditionalFormatting sqref="D13:T24">
    <cfRule type="expression" dxfId="4" priority="4">
      <formula>$U13=TRUE</formula>
    </cfRule>
  </conditionalFormatting>
  <conditionalFormatting sqref="V13:AL16 V18:AL24 W17:AL17">
    <cfRule type="expression" dxfId="3" priority="5">
      <formula>$AM13=TRUE</formula>
    </cfRule>
  </conditionalFormatting>
  <conditionalFormatting sqref="AN13:BD24">
    <cfRule type="expression" dxfId="2" priority="3">
      <formula>$BE13=TRUE</formula>
    </cfRule>
  </conditionalFormatting>
  <conditionalFormatting sqref="BF13:BV24">
    <cfRule type="expression" dxfId="1" priority="2">
      <formula>$BW13=TRUE</formula>
    </cfRule>
  </conditionalFormatting>
  <conditionalFormatting sqref="V17">
    <cfRule type="expression" dxfId="0" priority="1">
      <formula>$U17=TRUE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d74cd3-32b3-4c1c-9b69-8ad5088ddd94" xsi:nil="true"/>
    <lcf76f155ced4ddcb4097134ff3c332f xmlns="e55592b9-9210-408b-8291-7a0d6d420fec">
      <Terms xmlns="http://schemas.microsoft.com/office/infopath/2007/PartnerControls"/>
    </lcf76f155ced4ddcb4097134ff3c332f>
    <SharedWithUsers xmlns="c0d74cd3-32b3-4c1c-9b69-8ad5088ddd94">
      <UserInfo>
        <DisplayName>Chad Watters</DisplayName>
        <AccountId>20</AccountId>
        <AccountType/>
      </UserInfo>
      <UserInfo>
        <DisplayName>Caroline Jones</DisplayName>
        <AccountId>18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422B526AEAE4F821E72A15F789E9B" ma:contentTypeVersion="17" ma:contentTypeDescription="Create a new document." ma:contentTypeScope="" ma:versionID="c4d05481314d459f5f2874b3be5582bb">
  <xsd:schema xmlns:xsd="http://www.w3.org/2001/XMLSchema" xmlns:xs="http://www.w3.org/2001/XMLSchema" xmlns:p="http://schemas.microsoft.com/office/2006/metadata/properties" xmlns:ns2="e55592b9-9210-408b-8291-7a0d6d420fec" xmlns:ns3="c0d74cd3-32b3-4c1c-9b69-8ad5088ddd94" targetNamespace="http://schemas.microsoft.com/office/2006/metadata/properties" ma:root="true" ma:fieldsID="b91081362552b41930d544b7ed8f09b7" ns2:_="" ns3:_="">
    <xsd:import namespace="e55592b9-9210-408b-8291-7a0d6d420fec"/>
    <xsd:import namespace="c0d74cd3-32b3-4c1c-9b69-8ad5088ddd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592b9-9210-408b-8291-7a0d6d420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b8ece9-6d64-4341-a9d9-963f8a07d7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74cd3-32b3-4c1c-9b69-8ad5088ddd9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f5eec97-d857-4343-b17c-d822d11322ec}" ma:internalName="TaxCatchAll" ma:showField="CatchAllData" ma:web="c0d74cd3-32b3-4c1c-9b69-8ad5088ddd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C75A65-3493-42F7-94F2-EA5A2C69E5D1}"/>
</file>

<file path=customXml/itemProps2.xml><?xml version="1.0" encoding="utf-8"?>
<ds:datastoreItem xmlns:ds="http://schemas.openxmlformats.org/officeDocument/2006/customXml" ds:itemID="{A0807213-EC54-4599-9E41-3A29EFCF2DA1}"/>
</file>

<file path=customXml/itemProps3.xml><?xml version="1.0" encoding="utf-8"?>
<ds:datastoreItem xmlns:ds="http://schemas.openxmlformats.org/officeDocument/2006/customXml" ds:itemID="{FEBB4779-4140-4E5B-B0A5-43E50C3C88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Williams</dc:creator>
  <cp:keywords/>
  <dc:description/>
  <cp:lastModifiedBy/>
  <cp:revision/>
  <dcterms:created xsi:type="dcterms:W3CDTF">2022-05-20T19:08:08Z</dcterms:created>
  <dcterms:modified xsi:type="dcterms:W3CDTF">2022-05-25T22:58:59Z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0x010100981422B526AEAE4F821E72A15F789E9B</vt:lpwstr>
  </property>
  <property fmtid="{D5CDD505-2E9C-101B-9397-08002B2CF9AE}" pid="3" name="MediaServiceImageTags">
    <vt:lpwstr/>
  </property>
</Properties>
</file>